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075" activeTab="0"/>
  </bookViews>
  <sheets>
    <sheet name="All Together" sheetId="1" r:id="rId1"/>
    <sheet name="All Separate" sheetId="2" r:id="rId2"/>
  </sheets>
  <definedNames/>
  <calcPr fullCalcOnLoad="1"/>
</workbook>
</file>

<file path=xl/sharedStrings.xml><?xml version="1.0" encoding="utf-8"?>
<sst xmlns="http://schemas.openxmlformats.org/spreadsheetml/2006/main" count="3260" uniqueCount="986">
  <si>
    <t>A better Llurgoyf - just kill a creature first!</t>
  </si>
  <si>
    <t>Mageta, the Lion</t>
  </si>
  <si>
    <t>3/3 Spellshaper Legend. Pay 2WW, discard 2, tap for Wrath.</t>
  </si>
  <si>
    <t>Sim: False Prophet, Planar Collapse</t>
  </si>
  <si>
    <t>Avatar of Woe</t>
  </si>
  <si>
    <t>6BB</t>
  </si>
  <si>
    <t>6/5 Avatar. Fear. Tap to smack dork. Costs BB with 10 dead.</t>
  </si>
  <si>
    <t>Sim: Visara the Dreadful</t>
  </si>
  <si>
    <t>Death Match</t>
  </si>
  <si>
    <t>Each creature sinks a dork -3/-3 upon entry for turn.</t>
  </si>
  <si>
    <t>Compare to Pandemonium - less risky.</t>
  </si>
  <si>
    <t>Thieves' Auction</t>
  </si>
  <si>
    <t>4RRR</t>
  </si>
  <si>
    <t>Put all permanents in a pile. The group drafts them.</t>
  </si>
  <si>
    <t>Really funny with token creatures.</t>
  </si>
  <si>
    <t>Thrashing Wumpus</t>
  </si>
  <si>
    <t>3/3 Beast. Pay B for 1 damage to all creatures and players.</t>
  </si>
  <si>
    <t>Sim: Pestilence, Crypt Rats, etc.</t>
  </si>
  <si>
    <t>Questing Phelddagrif</t>
  </si>
  <si>
    <t>1GWU</t>
  </si>
  <si>
    <t>4/4 Phelddagrif. Gains flying, pro-black/red, or +1/+1 for a price.</t>
  </si>
  <si>
    <t>Sim: Phelddagrif</t>
  </si>
  <si>
    <t>Radiate</t>
  </si>
  <si>
    <t>Multiply a targeted spell to hit all possible targets.</t>
  </si>
  <si>
    <t>Sim: Fork</t>
  </si>
  <si>
    <t>Last Laugh</t>
  </si>
  <si>
    <t>Pestilence upon each permanent's death. Needs a creature.</t>
  </si>
  <si>
    <t>A Pestilence with more group dynamic.</t>
  </si>
  <si>
    <t>Psychic Battle</t>
  </si>
  <si>
    <t>Targeting favors the player about to draw the highest cost card.</t>
  </si>
  <si>
    <t>Fun to abuse - start with Scroll Rack, tutors.</t>
  </si>
  <si>
    <t>Grave Pact</t>
  </si>
  <si>
    <t>When you lose a creature, so does everyone else.</t>
  </si>
  <si>
    <t>The card that started this tradition.</t>
  </si>
  <si>
    <t>Zur's Weirding</t>
  </si>
  <si>
    <t>All hands revealed. Anyone can pay 2 life to mill a draw.</t>
  </si>
  <si>
    <t>See all, know all, stop all.</t>
  </si>
  <si>
    <t>Furnace of Rath</t>
  </si>
  <si>
    <t>Whenever damage is dealt, double it.</t>
  </si>
  <si>
    <t>Sim: Gratuitous Violence</t>
  </si>
  <si>
    <t>Verdant Force</t>
  </si>
  <si>
    <t>5GGG</t>
  </si>
  <si>
    <t>7/7 Elemental. Gain a 1/1 saproling token on every upkeep.</t>
  </si>
  <si>
    <t>Try to imagine a greener card.</t>
  </si>
  <si>
    <t>Rith, the Awakener</t>
  </si>
  <si>
    <t>3RGW</t>
  </si>
  <si>
    <t>6/6 Dragon Legend. Flying. Combat damage grows 1/1 saps.</t>
  </si>
  <si>
    <t>Builds on own success - best gold creature.</t>
  </si>
  <si>
    <t>Pernicious Deed</t>
  </si>
  <si>
    <t>Pay X, sack to wax all non-land permanents costing X or less.</t>
  </si>
  <si>
    <t>Best in gold - and best overall.</t>
  </si>
  <si>
    <t>ELEMENT KEY</t>
  </si>
  <si>
    <t>WEIGHTS</t>
  </si>
  <si>
    <t>(Default)</t>
  </si>
  <si>
    <t>(Actual)</t>
  </si>
  <si>
    <t>RS = Rattlesnake (warn off, go elsewhere)</t>
  </si>
  <si>
    <t>GO = Gorilla (pound board, affect multiples)</t>
  </si>
  <si>
    <t>SP = Spider (trap and surprise opponents)</t>
  </si>
  <si>
    <t>PG = Pigeon (mooch off of numbers)</t>
  </si>
  <si>
    <t>PL = Plankton (feed the world)</t>
  </si>
  <si>
    <t>CK = Cockroach (repeat effects, add resources)</t>
  </si>
  <si>
    <t>COM = combined (weighted) formula</t>
  </si>
  <si>
    <t>ELEMENT RATING KEY</t>
  </si>
  <si>
    <t>TEST A CARD HERE:</t>
  </si>
  <si>
    <t>0 = Nonexistent. Antithesis of element.</t>
  </si>
  <si>
    <t>1 = Very low. Element rarely applies.</t>
  </si>
  <si>
    <t>2 = Low. Element may apply in special cases.</t>
  </si>
  <si>
    <t>3 = Medium Low. Element has some presence.</t>
  </si>
  <si>
    <t>(enter all 6 values above)</t>
  </si>
  <si>
    <t>4 = Medium. Element available fairly readily.</t>
  </si>
  <si>
    <t>MIN THRESHOLD:</t>
  </si>
  <si>
    <t>5 = Medium high. Element applies easily.</t>
  </si>
  <si>
    <t>6 = High. Element defines card.</t>
  </si>
  <si>
    <t>Remind me of any cards that</t>
  </si>
  <si>
    <t>7 = Exceptional at element.</t>
  </si>
  <si>
    <t>exceed "min threshold", at</t>
  </si>
  <si>
    <t>8 = Ultimate. Best in color for element.</t>
  </si>
  <si>
    <t>alongi@usinternet.com!</t>
  </si>
  <si>
    <t>NOTES:</t>
  </si>
  <si>
    <t>* Set column only lists first tournament-legal set where card was printed.</t>
  </si>
  <si>
    <t>* Rarity is based on first set released (so Hurricane is listed as uncommon, but it's a rare in later base sets).</t>
  </si>
  <si>
    <t>* Rarity doesn't distinguish between, say, U1 and U2.  Just common, uncommon, and rare for now.</t>
  </si>
  <si>
    <t>* "Jist of text" is not exact rules text.  READ THE CARD and seek Oracle rulings.</t>
  </si>
  <si>
    <t>* This Hall will print on 8 sheets of paper as currently formatted.  Adjust column widths at your own risk!</t>
  </si>
  <si>
    <t>* If you want to return to my 1-258 ranking, sort by column N, then A, then B.</t>
  </si>
  <si>
    <t>* I'm always eager to hear suggestions for additions and improvements.  Polite corrections, too.</t>
  </si>
  <si>
    <t>* Reach me at alongi@usinternet.com</t>
  </si>
  <si>
    <r>
      <t xml:space="preserve">Don't just play it on </t>
    </r>
    <r>
      <rPr>
        <i/>
        <sz val="8"/>
        <rFont val="Arial Narrow"/>
        <family val="2"/>
      </rPr>
      <t>your</t>
    </r>
    <r>
      <rPr>
        <sz val="8"/>
        <rFont val="Arial Narrow"/>
        <family val="2"/>
      </rPr>
      <t xml:space="preserve"> turn!</t>
    </r>
  </si>
  <si>
    <r>
      <t xml:space="preserve">When you absolutely </t>
    </r>
    <r>
      <rPr>
        <i/>
        <sz val="8"/>
        <rFont val="Arial Narrow"/>
        <family val="2"/>
      </rPr>
      <t xml:space="preserve">must </t>
    </r>
    <r>
      <rPr>
        <sz val="8"/>
        <rFont val="Arial Narrow"/>
        <family val="2"/>
      </rPr>
      <t>pay for fat.</t>
    </r>
  </si>
  <si>
    <r>
      <t xml:space="preserve">Chainer </t>
    </r>
    <r>
      <rPr>
        <i/>
        <sz val="8"/>
        <rFont val="Arial Narrow"/>
        <family val="2"/>
      </rPr>
      <t>used</t>
    </r>
    <r>
      <rPr>
        <sz val="8"/>
        <rFont val="Arial Narrow"/>
        <family val="2"/>
      </rPr>
      <t xml:space="preserve"> to be green-white!</t>
    </r>
  </si>
  <si>
    <r>
      <t>What</t>
    </r>
    <r>
      <rPr>
        <sz val="8"/>
        <rFont val="Arial Narrow"/>
        <family val="2"/>
      </rPr>
      <t xml:space="preserve"> infinite 1/1 squirrel tokens?</t>
    </r>
  </si>
  <si>
    <r>
      <t xml:space="preserve">Of course, you </t>
    </r>
    <r>
      <rPr>
        <i/>
        <sz val="8"/>
        <rFont val="Arial Narrow"/>
        <family val="2"/>
      </rPr>
      <t xml:space="preserve">still </t>
    </r>
    <r>
      <rPr>
        <sz val="8"/>
        <rFont val="Arial Narrow"/>
        <family val="2"/>
      </rPr>
      <t>take the damage!</t>
    </r>
  </si>
  <si>
    <r>
      <t>"Minion?"</t>
    </r>
    <r>
      <rPr>
        <sz val="8"/>
        <rFont val="Arial Narrow"/>
        <family val="2"/>
      </rPr>
      <t xml:space="preserve"> "I assure you it's MR. Minion now."</t>
    </r>
  </si>
  <si>
    <t>GREEN</t>
  </si>
  <si>
    <t>avg</t>
  </si>
  <si>
    <t>C/E/S/I:</t>
  </si>
  <si>
    <t>14/15/5/1</t>
  </si>
  <si>
    <t>6 under 3.0, 11 4.0 or over</t>
  </si>
  <si>
    <t>RED</t>
  </si>
  <si>
    <t>8/13/10/4</t>
  </si>
  <si>
    <t>9 under 3.0, 8 4.0 or over</t>
  </si>
  <si>
    <t>BLACK</t>
  </si>
  <si>
    <t>12/15/6/2</t>
  </si>
  <si>
    <t>7 under 3.0, 10 4.0 or over</t>
  </si>
  <si>
    <t>BLUE</t>
  </si>
  <si>
    <t>6/14/5/10</t>
  </si>
  <si>
    <t>3 under 3.0, 5 4.0 or over</t>
  </si>
  <si>
    <t>WHITE</t>
  </si>
  <si>
    <t>11/16/3/5</t>
  </si>
  <si>
    <t>5 under 3.0, 8 4.0 or over</t>
  </si>
  <si>
    <t>GOLD</t>
  </si>
  <si>
    <t>15/8/5/7</t>
  </si>
  <si>
    <t>10 under 3.0, 3 4.0 or over</t>
  </si>
  <si>
    <t>ARTIFACTS</t>
  </si>
  <si>
    <t>8 under 3.0, 5 4.0 or over (only 30 total)</t>
  </si>
  <si>
    <t>LANDS</t>
  </si>
  <si>
    <t>3 under 3.0, 1 4.0 or over (only 18 total)</t>
  </si>
  <si>
    <t>OVERALL</t>
  </si>
  <si>
    <t>ARTIFACT</t>
  </si>
  <si>
    <t>LAND</t>
  </si>
  <si>
    <t>* You can see the colors separately on the other tab (All Separate).</t>
  </si>
  <si>
    <t>#</t>
  </si>
  <si>
    <t>CARD MECHANICS</t>
  </si>
  <si>
    <t>ANIMAL ELEMENTS (0-8)</t>
  </si>
  <si>
    <t>SIMILAR CARDS AND NOTES</t>
  </si>
  <si>
    <t>Rarity</t>
  </si>
  <si>
    <t>Set</t>
  </si>
  <si>
    <t>Cost</t>
  </si>
  <si>
    <t>Type</t>
  </si>
  <si>
    <t>Jist of Text</t>
  </si>
  <si>
    <t>RS</t>
  </si>
  <si>
    <t>GO</t>
  </si>
  <si>
    <t>SP</t>
  </si>
  <si>
    <t>PG</t>
  </si>
  <si>
    <t>PL</t>
  </si>
  <si>
    <t>CK</t>
  </si>
  <si>
    <t>COM</t>
  </si>
  <si>
    <t>Fire/Ice</t>
  </si>
  <si>
    <t>U</t>
  </si>
  <si>
    <t>Apoc</t>
  </si>
  <si>
    <t>1R/1U</t>
  </si>
  <si>
    <t>Instant</t>
  </si>
  <si>
    <t>Distribute 2 damage OR Tap a permanent and draw a card.</t>
  </si>
  <si>
    <t>An automatic 4x in any red/blue group deck.</t>
  </si>
  <si>
    <t>Gaea's Cradle</t>
  </si>
  <si>
    <t>R</t>
  </si>
  <si>
    <t>Saga</t>
  </si>
  <si>
    <t>Legendary Land</t>
  </si>
  <si>
    <t>Get G for each creature you control (activated).</t>
  </si>
  <si>
    <t>Sim: Serra's Sanctum, Tolarian Academy</t>
  </si>
  <si>
    <t>False Cure</t>
  </si>
  <si>
    <t>Onsl</t>
  </si>
  <si>
    <t>BB</t>
  </si>
  <si>
    <t>Life gain = life loss for rest of turn.</t>
  </si>
  <si>
    <t>Rather conditional, but highly effective.</t>
  </si>
  <si>
    <t>Acidic Soil</t>
  </si>
  <si>
    <t>2R</t>
  </si>
  <si>
    <t>Sorcery</t>
  </si>
  <si>
    <t>Each land costs its controller one damage.</t>
  </si>
  <si>
    <t>Often effective, deeply hated.</t>
  </si>
  <si>
    <t>Breaking Point</t>
  </si>
  <si>
    <t>Judg</t>
  </si>
  <si>
    <t>1RR</t>
  </si>
  <si>
    <t>Wrath of God unless someone takes 6 damage.</t>
  </si>
  <si>
    <t>Sim: Desolation Giant</t>
  </si>
  <si>
    <t>Worry Beads</t>
  </si>
  <si>
    <t>Masq</t>
  </si>
  <si>
    <t>Artifact</t>
  </si>
  <si>
    <t>Each player mills a card before their draw step.</t>
  </si>
  <si>
    <t>Sim: Whetstone, Grindstone, Millstone</t>
  </si>
  <si>
    <t>Rainbow Vale</t>
  </si>
  <si>
    <t>Falln</t>
  </si>
  <si>
    <t>Land</t>
  </si>
  <si>
    <t>Tap for any mana, then pass to someone else (activated).</t>
  </si>
  <si>
    <t>Give to the mono-mage to keep secure.</t>
  </si>
  <si>
    <t>Kor Chant</t>
  </si>
  <si>
    <t>C</t>
  </si>
  <si>
    <t>Exod</t>
  </si>
  <si>
    <t>2W</t>
  </si>
  <si>
    <t>Redirect damage from a creature you control to another creature.</t>
  </si>
  <si>
    <t>Sim: Mirror Strike</t>
  </si>
  <si>
    <t>Sizzle</t>
  </si>
  <si>
    <t>Deals 3 damage to each opponent.</t>
  </si>
  <si>
    <t>Good for tricks, nothing for board position.</t>
  </si>
  <si>
    <t>Prismatic Strands</t>
  </si>
  <si>
    <t>One color deals no damage. Flashback (tap white dork).</t>
  </si>
  <si>
    <t>White's Fog - interesting for now.</t>
  </si>
  <si>
    <t>Lighting Angel</t>
  </si>
  <si>
    <t>1WBR</t>
  </si>
  <si>
    <t>Creature</t>
  </si>
  <si>
    <t>3/4 Angel. Haste. Flying. Vigilance.</t>
  </si>
  <si>
    <t>Sim: Charging Troll</t>
  </si>
  <si>
    <t>Captain's Maneuver</t>
  </si>
  <si>
    <t>XRW</t>
  </si>
  <si>
    <t>Redirects X damage from one target to another.</t>
  </si>
  <si>
    <t>Sim: Reflect Damage, Mirrorwood Treefolk</t>
  </si>
  <si>
    <t>Slate of Ancestry</t>
  </si>
  <si>
    <t>Pay 4, discard hand, and Tap to draw cards = your creatures.</t>
  </si>
  <si>
    <t>Overextension is…good?</t>
  </si>
  <si>
    <t>Greater Good</t>
  </si>
  <si>
    <t>2GG</t>
  </si>
  <si>
    <t>Enchantment</t>
  </si>
  <si>
    <t>Sack a creature to draw cards (power), then discard 3.</t>
  </si>
  <si>
    <t>Incarnations make this a house.</t>
  </si>
  <si>
    <t>Chimeric Staff</t>
  </si>
  <si>
    <t>X turns this into an X/X artifact creature.</t>
  </si>
  <si>
    <t>Sim: Chimeric Idol, Chimeric Sphere</t>
  </si>
  <si>
    <t>Shadowmage Infiltrator</t>
  </si>
  <si>
    <t>Odsy</t>
  </si>
  <si>
    <t>1UB</t>
  </si>
  <si>
    <t>1/3 Wizard. Fear. Draw a card when this deals combat damage.</t>
  </si>
  <si>
    <t>Excellent early - will find a mark.</t>
  </si>
  <si>
    <t>Blinding Angel</t>
  </si>
  <si>
    <t>Nem</t>
  </si>
  <si>
    <t>3WW</t>
  </si>
  <si>
    <t>2/4 Angel. Flying. If it hits, defender skips a combat phase.</t>
  </si>
  <si>
    <t>Compare to Commander Eesha (ahead).</t>
  </si>
  <si>
    <t>Serra's Blessing</t>
  </si>
  <si>
    <t>Wthrlt</t>
  </si>
  <si>
    <t>1W</t>
  </si>
  <si>
    <t>All of your creatures have vigilance.</t>
  </si>
  <si>
    <t>Best with haste and trample creatures.</t>
  </si>
  <si>
    <t>Bone Harvest</t>
  </si>
  <si>
    <t>Mirag</t>
  </si>
  <si>
    <t>2B</t>
  </si>
  <si>
    <t>Rig your library with dead creatures.  Draw an extra card.</t>
  </si>
  <si>
    <t>A backbreaker for your last 1-2 opponents.</t>
  </si>
  <si>
    <t>Avenger en-Dal</t>
  </si>
  <si>
    <t>1/1 Spellshaper. Pay 2W, discard, and tap to wax attacking dork.</t>
  </si>
  <si>
    <t>Sim: Lieutenant Kirtar, Swords to Plowshares</t>
  </si>
  <si>
    <t>Desolation Angel</t>
  </si>
  <si>
    <t>3BB</t>
  </si>
  <si>
    <t>5/4 Angel. Flying. Lose your lands. Kicker WW: Armageddon.</t>
  </si>
  <si>
    <t>Stats assume you paid kicker.</t>
  </si>
  <si>
    <t>Innocent Blood</t>
  </si>
  <si>
    <t>B</t>
  </si>
  <si>
    <t>Each player sacrifices a creature.</t>
  </si>
  <si>
    <t>Great early, often pathetic late.</t>
  </si>
  <si>
    <t>Tsabo's Decree</t>
  </si>
  <si>
    <t>Inv</t>
  </si>
  <si>
    <t>5B</t>
  </si>
  <si>
    <t>Wax the creature type of your choice, nail a hand.</t>
  </si>
  <si>
    <t>This, Extinction roll vs. Onslaught.</t>
  </si>
  <si>
    <t>Traveling Plague</t>
  </si>
  <si>
    <t>Enchant Creature</t>
  </si>
  <si>
    <t>Enchanted creature slowly dies. Controller picks new dork.</t>
  </si>
  <si>
    <t>Sim: Takklemaggot</t>
  </si>
  <si>
    <t>Teferi's Puzzle Box</t>
  </si>
  <si>
    <t>Visn</t>
  </si>
  <si>
    <t>Each player cycles their hand through library before drawing.</t>
  </si>
  <si>
    <t>Instants, board abilities, and cheap spells rule.</t>
  </si>
  <si>
    <t>Order/Chaos</t>
  </si>
  <si>
    <t>3W/3R</t>
  </si>
  <si>
    <t>Wax attacking creature OR creatures cannot block.</t>
  </si>
  <si>
    <t>Hand to Hand</t>
  </si>
  <si>
    <t>Strong</t>
  </si>
  <si>
    <t>No instants or abilities during combat phase.</t>
  </si>
  <si>
    <t>A nice, subtle trick needing a specific deck.</t>
  </si>
  <si>
    <t>Cinder Elemental</t>
  </si>
  <si>
    <t>3R</t>
  </si>
  <si>
    <t>2/2 Elemental. Tap, pay XR, and sack to deal X damage.</t>
  </si>
  <si>
    <t>Sim: Shock Troops, Torch Song, Seal of Fire</t>
  </si>
  <si>
    <t>Angel's Trumpet</t>
  </si>
  <si>
    <t>Lgcy</t>
  </si>
  <si>
    <t>All creatures have vigilance. Tap/damage penalty for sitters.</t>
  </si>
  <si>
    <t>Like Serra's Blessing, play with haste, etc.</t>
  </si>
  <si>
    <t>Suffocating Blast</t>
  </si>
  <si>
    <t>1UUR</t>
  </si>
  <si>
    <t>Counter a spell and deal 3 damage to any creature.</t>
  </si>
  <si>
    <t>Easy to find a target in group.</t>
  </si>
  <si>
    <t>Nullmage Advocate</t>
  </si>
  <si>
    <t>2G</t>
  </si>
  <si>
    <t>2/3 Insect Druid.  Regrow 2 enemy cards to Naturalize.</t>
  </si>
  <si>
    <t>Lastest and best utility creature for green.</t>
  </si>
  <si>
    <t>Jilt</t>
  </si>
  <si>
    <t>1U</t>
  </si>
  <si>
    <t>Bounce a creature. Kicker 1R deals 2 damage to another.</t>
  </si>
  <si>
    <t>One of the slickest cards through the Mirari.</t>
  </si>
  <si>
    <t>Consume Strength</t>
  </si>
  <si>
    <t>1BG</t>
  </si>
  <si>
    <t>Transfer 2 P/T from one creature to another for the turn.</t>
  </si>
  <si>
    <t>Spiffy combat trick - can net up to 3 cards.</t>
  </si>
  <si>
    <t>Viseling</t>
  </si>
  <si>
    <t>Artifact Creature</t>
  </si>
  <si>
    <t>2/2. Each opponent takes 1 damage on upkeep for each card &lt;3.</t>
  </si>
  <si>
    <t>Sim: Rackling, The Vise, Iron Maiden, etc.</t>
  </si>
  <si>
    <t>Violent Eruption</t>
  </si>
  <si>
    <t>Trmt</t>
  </si>
  <si>
    <t>1RRR</t>
  </si>
  <si>
    <t>Deals 4 distributable damage.  Madness 1RR.</t>
  </si>
  <si>
    <t>Sim: Arc Lightning, Butcher Orgg, etc.</t>
  </si>
  <si>
    <t>Spontaneous Combustion</t>
  </si>
  <si>
    <t>Temp</t>
  </si>
  <si>
    <t>1BR</t>
  </si>
  <si>
    <t>Sack a creature. Deals 3 damage to all creatures.</t>
  </si>
  <si>
    <t>Find dorks with graveyard-triggered abilities.</t>
  </si>
  <si>
    <t>Strip Mine</t>
  </si>
  <si>
    <t>Antq</t>
  </si>
  <si>
    <t>Sack to blow up a land (activated).</t>
  </si>
  <si>
    <t>Sim: Wasteland, Rishadan Port, Dust Bowl</t>
  </si>
  <si>
    <t>Riptide Replicator</t>
  </si>
  <si>
    <t>X4</t>
  </si>
  <si>
    <t>Make your favorite creatures, at X/X size.</t>
  </si>
  <si>
    <t>Sim: Volrath's Laboratory, Snake Basket</t>
  </si>
  <si>
    <t>Psychatog</t>
  </si>
  <si>
    <t>1/2 Atog. Gets +1/+1 when you discard or remove a dead card.</t>
  </si>
  <si>
    <t>Not just for tournaments! Watch hand size.</t>
  </si>
  <si>
    <t>Nesting Wurm</t>
  </si>
  <si>
    <t>4GG</t>
  </si>
  <si>
    <t>4/3 Wurm.  Trample.  Fetch more, put into hand.</t>
  </si>
  <si>
    <t>Sim: Howling Wolf, Skyshroud Sentinel</t>
  </si>
  <si>
    <t>Dragon Roost</t>
  </si>
  <si>
    <t>4RR</t>
  </si>
  <si>
    <t>5/5 flying dragon tokens for 5RR apiece.</t>
  </si>
  <si>
    <t>Sim: Goblin Warrens. Yes, I'm kidding.</t>
  </si>
  <si>
    <t>Aggravated Assault</t>
  </si>
  <si>
    <t>Pay 3RR for a full untap and another combat phase.</t>
  </si>
  <si>
    <t>Sim: Relentless Assault, Seize the Day</t>
  </si>
  <si>
    <t>Ambassador Laquatus</t>
  </si>
  <si>
    <t>1UU</t>
  </si>
  <si>
    <t>1/3 Merfolk Legend. Pay 3 to mill 3.</t>
  </si>
  <si>
    <t>The latest advance in multiplayer milling.</t>
  </si>
  <si>
    <t>Wheel of Fortune</t>
  </si>
  <si>
    <t>ABU</t>
  </si>
  <si>
    <t>Everyone discards hand and draws 7 cards.</t>
  </si>
  <si>
    <t>Critical for replenishing the red mage's hand.</t>
  </si>
  <si>
    <t>Revelation</t>
  </si>
  <si>
    <t>Lgnd</t>
  </si>
  <si>
    <t>G</t>
  </si>
  <si>
    <t>Everyone plays with hands revealed.</t>
  </si>
  <si>
    <t>Pound the guy holding Evacuation.</t>
  </si>
  <si>
    <t>Cyclone</t>
  </si>
  <si>
    <t>Grow and pay for wind counters to deal universal damage.</t>
  </si>
  <si>
    <t>Old, slow, but reaches out of color.</t>
  </si>
  <si>
    <t>Mirari's Wake</t>
  </si>
  <si>
    <t>3GW</t>
  </si>
  <si>
    <t>Your lands produce an extra mana. Your creatures get +1/+1.</t>
  </si>
  <si>
    <t>Shambling Swarm</t>
  </si>
  <si>
    <t>1BBB</t>
  </si>
  <si>
    <t>3/3 Horror. Distributes 3 -1/-1 counters for turn when it dies.</t>
  </si>
  <si>
    <t>Sim: Plague Dogs, Festering Goblin</t>
  </si>
  <si>
    <t>Hunted Wumpus</t>
  </si>
  <si>
    <t>3G</t>
  </si>
  <si>
    <t>6/6 Beast.  All other players get to try to top it.</t>
  </si>
  <si>
    <t>As better creatures print, this gets worse.</t>
  </si>
  <si>
    <t>Wash Out</t>
  </si>
  <si>
    <t>3U</t>
  </si>
  <si>
    <t>Bounce all permanents of one color.</t>
  </si>
  <si>
    <t>Most commonly used with Sway of Illusion.</t>
  </si>
  <si>
    <t>Spinal Embrace</t>
  </si>
  <si>
    <t>3UUB</t>
  </si>
  <si>
    <t>Steal/untap a dork during combat. Sack at end of turn to gain life.</t>
  </si>
  <si>
    <t>Warm and comfy in your hand.</t>
  </si>
  <si>
    <t>Warpath</t>
  </si>
  <si>
    <t>Deals 3 damage to all attacking and blocking creatures.</t>
  </si>
  <si>
    <t>Sim: Lava Storm</t>
  </si>
  <si>
    <t>Braids, Cabal Minion</t>
  </si>
  <si>
    <t>2BB</t>
  </si>
  <si>
    <t>Each player sacks a non-enchantment during own upkeep.</t>
  </si>
  <si>
    <t>Like Innocent Blood, looks better earlier.</t>
  </si>
  <si>
    <t>Starstorm</t>
  </si>
  <si>
    <t>XRR</t>
  </si>
  <si>
    <t>Deals X damage to all creatures.  Cycling.</t>
  </si>
  <si>
    <t>Sim: Earthquake, Rolling Thunder, etc.</t>
  </si>
  <si>
    <t>Nantuko Monastery</t>
  </si>
  <si>
    <t>Turns into a 4/4 first striker with GW, Threshold (activated).</t>
  </si>
  <si>
    <t>Sim: Mishra's Factory, Treetop Village, etc.</t>
  </si>
  <si>
    <t>Mystic Snake</t>
  </si>
  <si>
    <t>1UUG</t>
  </si>
  <si>
    <t>2/2 Snake. May play as instant. Counterspell upon entry.</t>
  </si>
  <si>
    <t>Rattlesnake/cockroach up with bounce.</t>
  </si>
  <si>
    <t>Anger</t>
  </si>
  <si>
    <t>2/2 Incarnation. Haste. Gives haste to your creatures if dead.</t>
  </si>
  <si>
    <t>Sim: Fervor</t>
  </si>
  <si>
    <t>Powerstone Matrix</t>
  </si>
  <si>
    <t>Tap to give a dork flying, first strike, trample, and +1/+1.</t>
  </si>
  <si>
    <t>Makes Mons's Goblin Raiders good.</t>
  </si>
  <si>
    <t>Contamination</t>
  </si>
  <si>
    <t>All lands produce B only. Sack a creature on your upkeep.</t>
  </si>
  <si>
    <t>Gorilla=7, Plankton=0 if sole black mage.</t>
  </si>
  <si>
    <t>Bubble Matrix</t>
  </si>
  <si>
    <t>All damage dealt to creatures is reduced to 0.</t>
  </si>
  <si>
    <t>When your plan is "over the top."</t>
  </si>
  <si>
    <t>Unnatural Selection</t>
  </si>
  <si>
    <t>Pay 1 to change a creature's type (anything but wall).</t>
  </si>
  <si>
    <t>Can move past legend tricks with Onslaught.</t>
  </si>
  <si>
    <t>Heavy Ballista</t>
  </si>
  <si>
    <t>3W</t>
  </si>
  <si>
    <t>2/3 Soldier. Tap to deal 2 damage to attacking or blocking dork.</t>
  </si>
  <si>
    <t>Sim: Aven Archer, Catapult Master, etc.</t>
  </si>
  <si>
    <t>Caltrops</t>
  </si>
  <si>
    <t>Desty</t>
  </si>
  <si>
    <t>Each attacking creature takes 1 damage.</t>
  </si>
  <si>
    <t>Most players enjoy the defensive boost.</t>
  </si>
  <si>
    <t>Subversion</t>
  </si>
  <si>
    <t>On your upkeep, you suck one life from every player.</t>
  </si>
  <si>
    <t>Sim: Syphon Soul</t>
  </si>
  <si>
    <t>Drop of Honey</t>
  </si>
  <si>
    <t>Lowest power creature on board dies on your upkeep.</t>
  </si>
  <si>
    <t>Sometimes devastating...sometimes not.</t>
  </si>
  <si>
    <t>Void</t>
  </si>
  <si>
    <t>3BR</t>
  </si>
  <si>
    <t>Choose a number, wax all creatures/artifacts at cost, nail a hand.</t>
  </si>
  <si>
    <t>A way for B/R to seek, nail enchantments.</t>
  </si>
  <si>
    <t>Savage Twister</t>
  </si>
  <si>
    <t>XRG</t>
  </si>
  <si>
    <t>Deal X damage to all creatures.</t>
  </si>
  <si>
    <t>Red won't splash it, but green should.</t>
  </si>
  <si>
    <t>Mutilate</t>
  </si>
  <si>
    <t>All creatures get sunk by -your swamps/-your swamps.</t>
  </si>
  <si>
    <t>Sim: Massacre, Infest, Forced March, etc.</t>
  </si>
  <si>
    <t>Living Wish</t>
  </si>
  <si>
    <t>1G</t>
  </si>
  <si>
    <t>Go get any land or creature you like outside of the game.</t>
  </si>
  <si>
    <t>People will forget this card. Remember.</t>
  </si>
  <si>
    <t>Grand Melee</t>
  </si>
  <si>
    <t>All creatures attack or block whenever possible.</t>
  </si>
  <si>
    <t>Good for getting games moving!</t>
  </si>
  <si>
    <t>Safe Haven</t>
  </si>
  <si>
    <t>Dark</t>
  </si>
  <si>
    <t>Suspend creatures from the game for a while (activated).</t>
  </si>
  <si>
    <t>A land version of Parallax Wave.</t>
  </si>
  <si>
    <t>Predator, Flagship</t>
  </si>
  <si>
    <t>Pay 5 to give a dork flying. Pay 2, Tap to wax said dork.</t>
  </si>
  <si>
    <t>Sim: Pit Trap</t>
  </si>
  <si>
    <t>Null Chamber</t>
  </si>
  <si>
    <t>Enchant World</t>
  </si>
  <si>
    <t>You and an opponent each get to ban a card.</t>
  </si>
  <si>
    <t>See what different players fear most!</t>
  </si>
  <si>
    <t>Narcissism</t>
  </si>
  <si>
    <t>G and discard (or sack) to give a creature +2/+2 for turn.</t>
  </si>
  <si>
    <t>Sim: Seal of Strength, War Dance</t>
  </si>
  <si>
    <t>Keldon Necropolis</t>
  </si>
  <si>
    <t>Sack a creature to deal 2 damage to any target (activated).</t>
  </si>
  <si>
    <t>Sim: Cabal Pit, Barbarian Ring, etc.</t>
  </si>
  <si>
    <t>Fires of Yavimaya</t>
  </si>
  <si>
    <t>1RG</t>
  </si>
  <si>
    <t>Your creatures have haste. Sack to give a dork +2/+2 for turn.</t>
  </si>
  <si>
    <t>Saproling Burst: still this card's best trick.</t>
  </si>
  <si>
    <t>Legacy's Allure</t>
  </si>
  <si>
    <t>UU</t>
  </si>
  <si>
    <t>Grows counters. Sack to steal a sufficiently small creature.</t>
  </si>
  <si>
    <t>Sim: Dominating Licid, Overmaster, etc.</t>
  </si>
  <si>
    <t>Hymn of Rebirth</t>
  </si>
  <si>
    <t>Ice</t>
  </si>
  <si>
    <t>Snag a creature from any graveyard and put it into play.</t>
  </si>
  <si>
    <t>Anurid Brushhopper</t>
  </si>
  <si>
    <t>1GW</t>
  </si>
  <si>
    <t>3/4 Beast. Discard 2 cards to suspend this from play for turn.</t>
  </si>
  <si>
    <t>Natural for Akroma's Vengeance, etc.</t>
  </si>
  <si>
    <t>Hypochondria</t>
  </si>
  <si>
    <t>Pay W and discard or sack to prevent 3 damage anywhere.</t>
  </si>
  <si>
    <t>Sim: Embolden</t>
  </si>
  <si>
    <t>Devastating Dreams</t>
  </si>
  <si>
    <t>RR</t>
  </si>
  <si>
    <t>Discard X cards: do X universal damage, destroy X lands.</t>
  </si>
  <si>
    <t>Sim: Wildfire.</t>
  </si>
  <si>
    <t>Equal Treatment</t>
  </si>
  <si>
    <t>Any time any source deals damage this turn, it deals exactly 2.</t>
  </si>
  <si>
    <t>Toolbox vs. Overrun, Furnace of Rath, etc.</t>
  </si>
  <si>
    <t>Nantuko Mentor</t>
  </si>
  <si>
    <t>1/1 Insect Druid.  2G, Tap to give a creature +power/+power.</t>
  </si>
  <si>
    <t>Sim: Nantuko Disciple, Deepwood Drummer</t>
  </si>
  <si>
    <t>Sunder</t>
  </si>
  <si>
    <t>3UU</t>
  </si>
  <si>
    <t>Bounce all lands.</t>
  </si>
  <si>
    <t>The first step toward a Blood Oath.</t>
  </si>
  <si>
    <t>Decimate</t>
  </si>
  <si>
    <t>2RG</t>
  </si>
  <si>
    <t>Destroy one land, one artifact, one creature, one enchantment.</t>
  </si>
  <si>
    <t>Sim: Hull Breach</t>
  </si>
  <si>
    <t>Commander Eesha</t>
  </si>
  <si>
    <t>2WW</t>
  </si>
  <si>
    <t>2/4 Bird Soldier Legend. Flying. Protection from creatures.</t>
  </si>
  <si>
    <t>Sim: Beloved Chaplain</t>
  </si>
  <si>
    <t>Glacial Chasm</t>
  </si>
  <si>
    <t>Pay increasing life for invulnerability to damage (continuous).</t>
  </si>
  <si>
    <t>Not advisable in large groups, good in pinch.</t>
  </si>
  <si>
    <t>Exalted Angel</t>
  </si>
  <si>
    <t>4WW</t>
  </si>
  <si>
    <t>4/5 Angel. Flying. Gains you life when it hits. Morph 2WW.</t>
  </si>
  <si>
    <t>Sim: Warrior Angel, Spirit Link</t>
  </si>
  <si>
    <t>Land Equilibrium</t>
  </si>
  <si>
    <t>2UU</t>
  </si>
  <si>
    <t>Everyone must keep to a certain maximum of lands.</t>
  </si>
  <si>
    <t>Gets nasty with a Mana Vortex.</t>
  </si>
  <si>
    <t>Balduvian Trading Post</t>
  </si>
  <si>
    <t>Allian</t>
  </si>
  <si>
    <t>Deal damage to an attacking creature (activated).</t>
  </si>
  <si>
    <t>Sim: Quicksand, Island of Wak-Wak, etc.</t>
  </si>
  <si>
    <t>The Tabernacle at Pendrell Vale</t>
  </si>
  <si>
    <t>Add 1 to each creature's upkeep (continuous).</t>
  </si>
  <si>
    <t>A land version of Pendrell Mists.</t>
  </si>
  <si>
    <t>Rotlung Reanimator</t>
  </si>
  <si>
    <t>2/2 Zombie Cleric. Dying clerics return to you as 2/2 tokens.</t>
  </si>
  <si>
    <t>Future depends on how good clerics get.</t>
  </si>
  <si>
    <t>Megrim</t>
  </si>
  <si>
    <t>Opponents take 2 damage every time they discard.</t>
  </si>
  <si>
    <t>Increasingly classic staple in discard decks.</t>
  </si>
  <si>
    <t>Underworld Dreams</t>
  </si>
  <si>
    <t>BBB</t>
  </si>
  <si>
    <t>Opponents take 1 damage every time they draw a card.</t>
  </si>
  <si>
    <t>Reeks of old-school goodness.</t>
  </si>
  <si>
    <t>Sol'Kanar the Swamp King</t>
  </si>
  <si>
    <t>2UBR</t>
  </si>
  <si>
    <t>5/5 Legend. Swampwalk. Gain 1 life upon every black spell.</t>
  </si>
  <si>
    <t>Torment cards are still good. Play it.</t>
  </si>
  <si>
    <t>Hurricane</t>
  </si>
  <si>
    <t>XG</t>
  </si>
  <si>
    <t>Deals X damage to all creatures with flying and all players.</t>
  </si>
  <si>
    <t>Sim: Squallmonger, Whirlwind, etc.</t>
  </si>
  <si>
    <t>Sliver Queen</t>
  </si>
  <si>
    <t>WUBRG</t>
  </si>
  <si>
    <t>7/7 Sliver Legend. Pay 2 to make a 1/1 sliver token.</t>
  </si>
  <si>
    <t>Assumes Muscle, Crystalline are imminent.</t>
  </si>
  <si>
    <t>Aether Flash</t>
  </si>
  <si>
    <t>2RR</t>
  </si>
  <si>
    <t>Incoming creatures take 2 damage.</t>
  </si>
  <si>
    <t>In an age of morph, red's answer.</t>
  </si>
  <si>
    <t>Story Circle</t>
  </si>
  <si>
    <t>1WW</t>
  </si>
  <si>
    <t>Pay to W to prevent damage from a preselected color.</t>
  </si>
  <si>
    <t>Sim: Runes of Protection, Aegis of Honor, etc.</t>
  </si>
  <si>
    <t>Wonder</t>
  </si>
  <si>
    <t>2/2 Incarnation. Flying. Gives your troops flying if dead.</t>
  </si>
  <si>
    <t>Sim: Levitation</t>
  </si>
  <si>
    <t>Winding Canyons</t>
  </si>
  <si>
    <t>Pay your creatures at instant speed (activated).</t>
  </si>
  <si>
    <t>Sim: Griffin Canyon</t>
  </si>
  <si>
    <t>Winter Orb</t>
  </si>
  <si>
    <t>Each player may only untap one permanent per turn.</t>
  </si>
  <si>
    <t>Sim: Tangle Wire, Stasis Orb</t>
  </si>
  <si>
    <t>Storm Cauldron</t>
  </si>
  <si>
    <t>Players can play an extra land. Lands bounce when tapped.</t>
  </si>
  <si>
    <t>Strangely, works a lot like the Puzzle Box…</t>
  </si>
  <si>
    <t>Hunting Grounds</t>
  </si>
  <si>
    <t>GW</t>
  </si>
  <si>
    <t>If you have threshold, play creatures for free in opponents' wake.</t>
  </si>
  <si>
    <t>Ratings assume you have threshold.</t>
  </si>
  <si>
    <t>Llanowar Sentinel</t>
  </si>
  <si>
    <t>2/3 Elf. Fetch more for 1G per, put into play.</t>
  </si>
  <si>
    <t>Tough elves, in a new elf-deck age.</t>
  </si>
  <si>
    <t>Smokestack</t>
  </si>
  <si>
    <t>Players have to sack a growing number of permanents.</t>
  </si>
  <si>
    <t>Combine with Braids, Innocent Blood, etc.</t>
  </si>
  <si>
    <t>Planar Chaos</t>
  </si>
  <si>
    <t>Every spell must survive a coin flip.</t>
  </si>
  <si>
    <t>The only coin flip card I'll allow on this list.</t>
  </si>
  <si>
    <t>Kaboom!</t>
  </si>
  <si>
    <t>4R</t>
  </si>
  <si>
    <t>Reveal cards and deal mana cost damage to choice players.</t>
  </si>
  <si>
    <t>Yes, you will shout this when you cast.</t>
  </si>
  <si>
    <t>Rout</t>
  </si>
  <si>
    <t>Pay 2 more to play as an instant.  Bury all creatures.</t>
  </si>
  <si>
    <t>The instant speed deserves a slot.</t>
  </si>
  <si>
    <t>Fiery Justice</t>
  </si>
  <si>
    <t>1RGW</t>
  </si>
  <si>
    <t>Distribute 5 damage. Target opponent gains 5 life.</t>
  </si>
  <si>
    <t>One of the first "pigeons", especially for gold.</t>
  </si>
  <si>
    <t>Phantom Nishoba</t>
  </si>
  <si>
    <t>5GW</t>
  </si>
  <si>
    <t>0/0 Beast Spirit. Trample. Starts 7/7, damage just shrinks it.</t>
  </si>
  <si>
    <t>Ley Line. Ley Line! LEY LINE!</t>
  </si>
  <si>
    <t>Kjeldoran Outpost</t>
  </si>
  <si>
    <t>Make 1/1 Soldier tokens (activated).</t>
  </si>
  <si>
    <t>A land version of Mobilization.</t>
  </si>
  <si>
    <t>Beast Attack</t>
  </si>
  <si>
    <t>2GGG</t>
  </si>
  <si>
    <t>Get a 4/4 Beast token. Get another one with flashback.</t>
  </si>
  <si>
    <t>Sim: Simian Grunts, Vine Dryad, etc.</t>
  </si>
  <si>
    <t>Obliterate</t>
  </si>
  <si>
    <t>6RR</t>
  </si>
  <si>
    <t>Uncounterable reset on lands, creatures, and artifacts.</t>
  </si>
  <si>
    <t>Sim: Jokulhaups, Apocalypse, Wildfire</t>
  </si>
  <si>
    <t>Yavimaya Hollow</t>
  </si>
  <si>
    <t>Regenerate target creature (activated).</t>
  </si>
  <si>
    <t>Sim: Pendlehaven, Daru Encampment, etc.</t>
  </si>
  <si>
    <t>Turbulent Dreams</t>
  </si>
  <si>
    <t>Discard X cards: bounce X nonland permanents.</t>
  </si>
  <si>
    <t>Sim: Distorting Wake, Cephalid Constable</t>
  </si>
  <si>
    <t>Ascendant Evincar</t>
  </si>
  <si>
    <t>4BB</t>
  </si>
  <si>
    <t>3/3 Legend. Flying. +1/+1 black creatures. -1/-1 all others.</t>
  </si>
  <si>
    <t>Iridescent Angel</t>
  </si>
  <si>
    <t>4WU</t>
  </si>
  <si>
    <t>4/4 Angel. Flying. Protection from all colors.</t>
  </si>
  <si>
    <t>"Where's that @#$&amp;ing Lotus Guardian!?!"</t>
  </si>
  <si>
    <t>Barbed Wire</t>
  </si>
  <si>
    <t>Each player takes 1 damage on their upkeep. You can prevent.</t>
  </si>
  <si>
    <t>Sim: Copper Tablet, Time Bomb</t>
  </si>
  <si>
    <t>Congregate</t>
  </si>
  <si>
    <t>Target player gains 2 life for each creature in play.</t>
  </si>
  <si>
    <t>Best one-shot lifegain. Trite, but effective.</t>
  </si>
  <si>
    <t>Trade Secrets</t>
  </si>
  <si>
    <t>You draw more cards than an opponent; they may repeat.</t>
  </si>
  <si>
    <t>This, not Wheel and Deal, is the set's dealer.</t>
  </si>
  <si>
    <t>Shieldmage Advocate</t>
  </si>
  <si>
    <t>1/3 Cleric. Tap, regrow an opponent's card to prevent damage.</t>
  </si>
  <si>
    <t xml:space="preserve">Sim: Orim Samite Healer, etc. </t>
  </si>
  <si>
    <t>Stasis</t>
  </si>
  <si>
    <t>Home</t>
  </si>
  <si>
    <t>No untap phase for anyone. Pay U on your upkeep.</t>
  </si>
  <si>
    <t>Sim: Embargo, Rising Waters</t>
  </si>
  <si>
    <t>Forbid</t>
  </si>
  <si>
    <t>Counterspell with buyback (discard 2).</t>
  </si>
  <si>
    <t>Rattlesnake up, Spider down after buyback.</t>
  </si>
  <si>
    <t>Capsize</t>
  </si>
  <si>
    <t>Boomerang with buyback (pay 3).</t>
  </si>
  <si>
    <t>Sim: Temporal Adept, Tradewind Rider, etc.</t>
  </si>
  <si>
    <t>Solitary Confinement</t>
  </si>
  <si>
    <t>You can't be targeted. You don't take damage. Card drain.</t>
  </si>
  <si>
    <t>Sim: True Believer, Ivory Mask</t>
  </si>
  <si>
    <t>No Mercy</t>
  </si>
  <si>
    <t>When a creature hurts you, that creature dies.</t>
  </si>
  <si>
    <t>Aurification</t>
  </si>
  <si>
    <t>Creatures that damage you turn into walls.</t>
  </si>
  <si>
    <t>White's version of No Mercy</t>
  </si>
  <si>
    <t>Ensnare</t>
  </si>
  <si>
    <t>APC: Bounce 2 of your islands. Tap all creatures.</t>
  </si>
  <si>
    <t>Sim: Shoving Match, Deluge, etc.</t>
  </si>
  <si>
    <t>Breathstealer's Crypt</t>
  </si>
  <si>
    <t>2UB</t>
  </si>
  <si>
    <t>Each player reveals draw, and pays 3 life to keep a creature.</t>
  </si>
  <si>
    <t>Use with incarnations, or Zombify.</t>
  </si>
  <si>
    <t>Khabal Ghoul</t>
  </si>
  <si>
    <t>1/1 Ghoul. Grows at end of turn for each dying creature.</t>
  </si>
  <si>
    <t>Stellar in the wake of mass destruction.</t>
  </si>
  <si>
    <t>Defense of the Heart</t>
  </si>
  <si>
    <t>If an opponent has 3+ dorks on your upkeep, sack for free fat.</t>
  </si>
  <si>
    <t>An excellent toolbox to creature hordes.</t>
  </si>
  <si>
    <t>Diamond Valley</t>
  </si>
  <si>
    <t>Sack a creature to gain life (activated).</t>
  </si>
  <si>
    <t>Sim: High Market, Starlit Sanctum, etc.</t>
  </si>
  <si>
    <t>Contested Cliffs</t>
  </si>
  <si>
    <t>Set a Beast up against another creature (activated).</t>
  </si>
  <si>
    <t>Sim: Arena</t>
  </si>
  <si>
    <t>Plague Wind</t>
  </si>
  <si>
    <t>Proph</t>
  </si>
  <si>
    <t>7BB</t>
  </si>
  <si>
    <t>Bury all creatures you do not control.</t>
  </si>
  <si>
    <t>An extreme option, but it gets the job done.</t>
  </si>
  <si>
    <t>Reins of Power</t>
  </si>
  <si>
    <t>Switch armies for a turn with another player.</t>
  </si>
  <si>
    <t>Sim: Cultural Exhange</t>
  </si>
  <si>
    <t>Tahngarth, Talruum Hero</t>
  </si>
  <si>
    <t>Plnsft</t>
  </si>
  <si>
    <t>3RR</t>
  </si>
  <si>
    <t>4/4 Minotaur Legend. Vigilance. Pay 1R, Tap to duel a dork.</t>
  </si>
  <si>
    <t>See untap/pump like Gerrard's Command.</t>
  </si>
  <si>
    <t>Soul Warden</t>
  </si>
  <si>
    <t>W</t>
  </si>
  <si>
    <t>1/1 Cleric. Whenever a creature comes into play, you gain 1 life.</t>
  </si>
  <si>
    <t>Good for 3-5 life. Fearsome in multiples.</t>
  </si>
  <si>
    <t>Aura Shards</t>
  </si>
  <si>
    <t>Every time you get a creature, you can Disenchant something.</t>
  </si>
  <si>
    <t>Looks pretty with Aether Mutation, etc.</t>
  </si>
  <si>
    <t>Humility</t>
  </si>
  <si>
    <t>All creatures are 1/1 and have no abilities.</t>
  </si>
  <si>
    <t>Sim: Humble</t>
  </si>
  <si>
    <t>Windfall</t>
  </si>
  <si>
    <t>2U</t>
  </si>
  <si>
    <t>Everyone discards hand and draws cards to match highest.</t>
  </si>
  <si>
    <t>Combos with Megrim for a finishing touch.</t>
  </si>
  <si>
    <t>Dragon Arch</t>
  </si>
  <si>
    <t>Pay 2 and Tap to slam down gold creature.</t>
  </si>
  <si>
    <t>Sim: Belbe's Portal, Quicksilver Amulet</t>
  </si>
  <si>
    <t>Mobilization</t>
  </si>
  <si>
    <t>Soldiers have vigilance. Pay 2W to make a 1/1 solider token.</t>
  </si>
  <si>
    <t>Kjeldoran Outpost with an extra twist.</t>
  </si>
  <si>
    <t>Thran Weaponry</t>
  </si>
  <si>
    <t>Tap to give creatures in play +1/+1. You may keep tapped.</t>
  </si>
  <si>
    <t>Sim: Infinite Hourglass, Tawnos's Weaponry</t>
  </si>
  <si>
    <t>Upheaval</t>
  </si>
  <si>
    <t>4UU</t>
  </si>
  <si>
    <t>Bounce all permanents.</t>
  </si>
  <si>
    <t>Like Obliterate, effective but despised reset.</t>
  </si>
  <si>
    <t>Misdirection</t>
  </si>
  <si>
    <t>Targeted spell targets something else.</t>
  </si>
  <si>
    <t>Sim: Deflection, Quicksilver Dragon, etc.</t>
  </si>
  <si>
    <t>Bottomless Pit</t>
  </si>
  <si>
    <t>1BB</t>
  </si>
  <si>
    <t>Each player discards a card at random during own upkeep.</t>
  </si>
  <si>
    <t>This, Megrim are base of group discard.</t>
  </si>
  <si>
    <t>The Abyss</t>
  </si>
  <si>
    <t>3B</t>
  </si>
  <si>
    <t>Each player sacks a non-artifact creature during own upkeep.</t>
  </si>
  <si>
    <t>Untargetables are immune.</t>
  </si>
  <si>
    <t>Cromat</t>
  </si>
  <si>
    <t>5/5 Dragon Legend. Five enemy color abilities, all of them tasty.</t>
  </si>
  <si>
    <t>Mana-intensive, but a fairly sure closer.</t>
  </si>
  <si>
    <t>Rhystic Study</t>
  </si>
  <si>
    <t>Unless a spellcaster pays an extra 1, draw a card.</t>
  </si>
  <si>
    <t>So subtle, so powerful. People rarely pay.</t>
  </si>
  <si>
    <t>Liege of the Hollows</t>
  </si>
  <si>
    <t>3/4 Spirit. Leaves X squirrels for anyone when it dies.</t>
  </si>
  <si>
    <t>Sim: Saproling Cluster</t>
  </si>
  <si>
    <t>Avatar of Fury</t>
  </si>
  <si>
    <t>6/6 Avatar. Flying. Firebreathing. Costs RR w 7-land opponent.</t>
  </si>
  <si>
    <t>Sim: Shivan Dragon, Lighting Dragon, etc.</t>
  </si>
  <si>
    <t>Moat</t>
  </si>
  <si>
    <t>Creatures without flying cannot attack.</t>
  </si>
  <si>
    <t>Sim: Island Sanctuary</t>
  </si>
  <si>
    <t>Price of Glory</t>
  </si>
  <si>
    <t>Sack any land you tap for mana if it's not your turn.</t>
  </si>
  <si>
    <t>Keeps the instants down to the essentials.</t>
  </si>
  <si>
    <t>Karmic Justice</t>
  </si>
  <si>
    <t>Someone nail your non-creature? Nail that opponent's permanent.</t>
  </si>
  <si>
    <t>Excellent answer to Tranquility, Shatterstorm.</t>
  </si>
  <si>
    <t>Veteran Explorer</t>
  </si>
  <si>
    <t>1/1 Soldier. Everyone gains 2 basic lands when it dies.</t>
  </si>
  <si>
    <t>One of the best one-drops in group.</t>
  </si>
  <si>
    <t>Thundermare</t>
  </si>
  <si>
    <t>5R</t>
  </si>
  <si>
    <t>5/5 Thundermare. Haste. Taps all other creatures upon entry.</t>
  </si>
  <si>
    <t>Sim: Shrieking Mogg, in a pathetic way.</t>
  </si>
  <si>
    <t>Dream Halls</t>
  </si>
  <si>
    <t>Players can play spells simply by discarding same color.</t>
  </si>
  <si>
    <t>Combo-riffic, but can be used without abuse.</t>
  </si>
  <si>
    <t>Timetwister</t>
  </si>
  <si>
    <t>Each player resets graveyard, library, and hand.</t>
  </si>
  <si>
    <t>Sim: Windfall, Wheel and Deal</t>
  </si>
  <si>
    <t>Kor Haven</t>
  </si>
  <si>
    <t>Pick a creature and prevent its combat damage (activated).</t>
  </si>
  <si>
    <t>Sim: Maze of Shadows, Maze of Ith</t>
  </si>
  <si>
    <t>Ghitu War Cry</t>
  </si>
  <si>
    <t>Firebreathing for the creature of your choice, at will.</t>
  </si>
  <si>
    <t>Sim: Firebreathing, Crown of Flames, etc.</t>
  </si>
  <si>
    <t>Arcane Laboratory</t>
  </si>
  <si>
    <t>Each player only gets one spell per turn.</t>
  </si>
  <si>
    <t>Makes control thru countermagic a bit easier.</t>
  </si>
  <si>
    <t>Phyrexian Infiltrator</t>
  </si>
  <si>
    <t>2/2 Minion. 2UU: Exchange control with another creature.</t>
  </si>
  <si>
    <t>Syphon Mind</t>
  </si>
  <si>
    <t>All other players discard a card. You draw that many cards.</t>
  </si>
  <si>
    <t>Sim: Unnerve, Mind Swords</t>
  </si>
  <si>
    <t>Alexi, Zephyr Mage</t>
  </si>
  <si>
    <t>3/3 Spellshaper Legend. Pay XU, 2 cards, Tap to bounce dorks.</t>
  </si>
  <si>
    <t>Sim: Evacuation, Waterfront Bouncer, etc.</t>
  </si>
  <si>
    <t>Radiant, Archangel</t>
  </si>
  <si>
    <t>3/3 Angel Legend. Flying. Vigilance. +1/+1 for each other flyer.</t>
  </si>
  <si>
    <t>Sim: Serra Angel, Diving Griffin, etc.</t>
  </si>
  <si>
    <t>Sigil of the New Dawn</t>
  </si>
  <si>
    <t>Whenever one of your creatures dies, pay 1W to return it to hand.</t>
  </si>
  <si>
    <t>Enduring Renewal w/out nasty combo flava.</t>
  </si>
  <si>
    <t>Propaganda</t>
  </si>
  <si>
    <t>Opponents must pay 2 to have a creature attack you.</t>
  </si>
  <si>
    <t>Sim: Collective Restraint, War Tax</t>
  </si>
  <si>
    <t>Telepathy</t>
  </si>
  <si>
    <t>All other players play with hands revealed.</t>
  </si>
  <si>
    <t>Compare to Revelation - privileged info good!</t>
  </si>
  <si>
    <t>Eladamri's Vineyard</t>
  </si>
  <si>
    <t>Each player gets GG to start their first main phase.</t>
  </si>
  <si>
    <t>Deals mana burn with amazing frequency.</t>
  </si>
  <si>
    <t>Karakas</t>
  </si>
  <si>
    <t>Bounce legends (activated).</t>
  </si>
  <si>
    <t>Best held back for a mild surprise.</t>
  </si>
  <si>
    <t>Crater Hellion</t>
  </si>
  <si>
    <t>6/6 Beast. Echo. 4 damage to all other creatures upon entry.</t>
  </si>
  <si>
    <t>A defining red creature. Still not the best.</t>
  </si>
  <si>
    <t>Equilibrium</t>
  </si>
  <si>
    <t>Pay 1 as your creatures arrive to bounce other creatures.</t>
  </si>
  <si>
    <t>Aluren forges well-worn combo.</t>
  </si>
  <si>
    <t>Death Pits of Rath</t>
  </si>
  <si>
    <t>When a creature bleeds, that creature dies.</t>
  </si>
  <si>
    <t>Sim: Fatal Blow</t>
  </si>
  <si>
    <t>Mirari</t>
  </si>
  <si>
    <t>Duplicate your sorceries and instants for 3 each.</t>
  </si>
  <si>
    <t>Best in team, quite decent in chaos.</t>
  </si>
  <si>
    <t>Night Soil</t>
  </si>
  <si>
    <t>GG</t>
  </si>
  <si>
    <t>Suck two corpses from any graveyard for a 1/1 saproling.</t>
  </si>
  <si>
    <t>Got even better during Odyssey block</t>
  </si>
  <si>
    <t>Sneak Attack</t>
  </si>
  <si>
    <t>Pay R to slam creature down with haste, sack at end of turn.</t>
  </si>
  <si>
    <t>As long as you have cards in your hand…</t>
  </si>
  <si>
    <t>Tombstone Stairwell</t>
  </si>
  <si>
    <t>It's a very confusing zombie party - read the card!</t>
  </si>
  <si>
    <t>Feared combo card (Goblin Bombardment)</t>
  </si>
  <si>
    <t>Horn of Greed</t>
  </si>
  <si>
    <t>Whenever a player plays a land, that player draws a card.</t>
  </si>
  <si>
    <t>Nice with Burgeoning, Exploration, etc.</t>
  </si>
  <si>
    <t>Helm of Awakening</t>
  </si>
  <si>
    <t>All spells cost 1 less.</t>
  </si>
  <si>
    <t>Great in multi-color splash decks.</t>
  </si>
  <si>
    <t>Legacy Weapon</t>
  </si>
  <si>
    <t>Pay WUBRG to remove target permanent from the game.</t>
  </si>
  <si>
    <t>When it absolutely, positively has to go.</t>
  </si>
  <si>
    <t>Insurrection</t>
  </si>
  <si>
    <t>5RRR</t>
  </si>
  <si>
    <t>Untap all creatures and control them with haste for turn.</t>
  </si>
  <si>
    <t>Sim: Temporary Insanity</t>
  </si>
  <si>
    <t>Ensnaring Bridge</t>
  </si>
  <si>
    <t>Nothing with power &gt; the number of cards you hold attacks.</t>
  </si>
  <si>
    <t>Slows down game without hurting anyone.</t>
  </si>
  <si>
    <t>Chainer, Dementia Master</t>
  </si>
  <si>
    <t>3/3 Minion Legend. Reanimates and does Nightmare tricks.</t>
  </si>
  <si>
    <t>Sim: Reanimate</t>
  </si>
  <si>
    <t>Concordant Crossroads</t>
  </si>
  <si>
    <t>All creatures have haste.</t>
  </si>
  <si>
    <t>Sets up elves beautifully.</t>
  </si>
  <si>
    <t>Akroma's Vengeance</t>
  </si>
  <si>
    <t>Destroy all non-land permanents.</t>
  </si>
  <si>
    <t>Sim: Wrath of God, Purify, etc.</t>
  </si>
  <si>
    <t>Volrath's Stronghold</t>
  </si>
  <si>
    <t>Return a creature card to the top of your library (activated).</t>
  </si>
  <si>
    <t>Sim: Unholy Grotto</t>
  </si>
  <si>
    <t>City of Solitude</t>
  </si>
  <si>
    <t>No one plays spells or abilities outside of their turn.</t>
  </si>
  <si>
    <t>For a simpler, sorcery-swinging game.</t>
  </si>
  <si>
    <t>Voice of the Woods</t>
  </si>
  <si>
    <t>3GG</t>
  </si>
  <si>
    <t>2/3 Elf Lord. Tap 5 elves for a 7/7 trampling elemental token.</t>
  </si>
  <si>
    <t>This + Intruder Alarm = elemental breakout.</t>
  </si>
  <si>
    <t>Dromar, the Banisher</t>
  </si>
  <si>
    <t>3WUB</t>
  </si>
  <si>
    <t>6/6 Dragon Legend. Flying. Combat damage bounces a color.</t>
  </si>
  <si>
    <t>Color play is helpful, such as Blind Seer.</t>
  </si>
  <si>
    <t>Phyrexian Splicer</t>
  </si>
  <si>
    <t>Pay 2 and Tap to move one of four abilities to another dork.</t>
  </si>
  <si>
    <t>Flying, trample, first strike, or shadow.</t>
  </si>
  <si>
    <t>Tranquil Grove</t>
  </si>
  <si>
    <t>Pay 1GG to destroy all other enchantments.</t>
  </si>
  <si>
    <t>Sim: Tranquility, Reverent Silence, etc.</t>
  </si>
  <si>
    <t>Chain of Plasma</t>
  </si>
  <si>
    <t>1R</t>
  </si>
  <si>
    <t>Lightning Bolts for discard until someone stops retaliating.</t>
  </si>
  <si>
    <t>Sim: Chain Lightning</t>
  </si>
  <si>
    <t>Spelljack</t>
  </si>
  <si>
    <t>3UUU</t>
  </si>
  <si>
    <t>Counter a spell and steal it for yourself, when you're ready.</t>
  </si>
  <si>
    <t>Rattlesnake high while stolen spell sits ready.</t>
  </si>
  <si>
    <t>Quicksilver Dragon</t>
  </si>
  <si>
    <t>Flying. Morph 4U. Pay U to deflect target spell.</t>
  </si>
  <si>
    <t>Sim: Silver Wyvern</t>
  </si>
  <si>
    <t>Jinxed Idol</t>
  </si>
  <si>
    <t>Deals 2 damage to you each upkeep. Sack dork to pass.</t>
  </si>
  <si>
    <t>Sim: Jinxed Ring</t>
  </si>
  <si>
    <t>Arcanis the Omnipotent</t>
  </si>
  <si>
    <t>3/4 Wizard Legend. Tap for 3 cards. Pay 2UU to bounce him.</t>
  </si>
  <si>
    <t>Sim: Treasure Trove, Archivist</t>
  </si>
  <si>
    <t>Treva, the Renewer</t>
  </si>
  <si>
    <t>3GWU</t>
  </si>
  <si>
    <t>6/6 Dragon Legend. Flying. Combat damage gains life.</t>
  </si>
  <si>
    <t>Fine removal for (chump-blocking) flyers.</t>
  </si>
  <si>
    <t>Seer's Vision</t>
  </si>
  <si>
    <t>All opponents play hands revealed. Sack to force one discard.</t>
  </si>
  <si>
    <t>Information and power, all in one card.</t>
  </si>
  <si>
    <t>Kamahl, Fist of Krosa</t>
  </si>
  <si>
    <t>4/3 Druid Legend. 2GGG to Overrun. G to create a living land.</t>
  </si>
  <si>
    <t>Sim: Natural Affinity, Nature's Revolt, etc.</t>
  </si>
  <si>
    <t>Masticore</t>
  </si>
  <si>
    <t>4/4. Pay 2 to deal 1 damage to a creature, or to regenerate.</t>
  </si>
  <si>
    <t>Machine guns are made for multiple targets.</t>
  </si>
  <si>
    <t>Penumbra Wurm</t>
  </si>
  <si>
    <t>5GG</t>
  </si>
  <si>
    <t>6/6. Trample. Get a black token just like it when it dies.</t>
  </si>
  <si>
    <t>Sim: Symbiotic Wurm, Penumbra Kavu, etc.</t>
  </si>
  <si>
    <t>Vampiric Dragon</t>
  </si>
  <si>
    <t>5BR</t>
  </si>
  <si>
    <t>5/5 Vampire Dragon. Flying. Grows with kills. 1R nicks a dork.</t>
  </si>
  <si>
    <t>A one-card reason for Terminate in group.</t>
  </si>
  <si>
    <t>Powerstone Minefield</t>
  </si>
  <si>
    <t>2RW</t>
  </si>
  <si>
    <t>Attacking and blocking creatures take 2 damage.</t>
  </si>
  <si>
    <t>Fervent Charge, Karn Silver Golem fit well.</t>
  </si>
  <si>
    <t>Reverent Mantra</t>
  </si>
  <si>
    <t>All creatures gain protection from a color until end of turn.</t>
  </si>
  <si>
    <t>Sim: Shelter, Cho-Manno's Blessing, etc.</t>
  </si>
  <si>
    <t>Aura of Silence</t>
  </si>
  <si>
    <t>Opponents' artifacts/enchantments cost +2. Sack to Disenchant.</t>
  </si>
  <si>
    <t>Sim: Purify, Devout Witness, Disenchant, etc.</t>
  </si>
  <si>
    <t>Eye of Singularity</t>
  </si>
  <si>
    <t>Blows up duplicate permanents, then preserves newest copies.</t>
  </si>
  <si>
    <t>With Clone's return, expect to see a revival.</t>
  </si>
  <si>
    <t>Repercussion</t>
  </si>
  <si>
    <t>Damage to creatures hits their controllers as well.</t>
  </si>
  <si>
    <t>Of course, you're creatureless, right?</t>
  </si>
  <si>
    <t>Standstill</t>
  </si>
  <si>
    <t>Next person to play a spell gives everyone else 3 cards.</t>
  </si>
  <si>
    <t>Sim: Hesitation</t>
  </si>
  <si>
    <t>Mindslicer</t>
  </si>
  <si>
    <t>4/3 Horror. All players discard their hands when this dies.</t>
  </si>
  <si>
    <t>What group discard needs: good beef.</t>
  </si>
  <si>
    <t>Mana Flare</t>
  </si>
  <si>
    <t>Lands produce an additional mana of their color.</t>
  </si>
  <si>
    <t>Sets up the bomb - for everyone.</t>
  </si>
  <si>
    <t>Balance</t>
  </si>
  <si>
    <t>All follow lowest common denominator for creatures, hand, lands.</t>
  </si>
  <si>
    <t>Sim: Balancing Act, Cataclysm</t>
  </si>
  <si>
    <t>Beast of Burden</t>
  </si>
  <si>
    <t>*/*. * equals the number of creatures in play.</t>
  </si>
  <si>
    <t>How about that Symbiotic Wurm?</t>
  </si>
  <si>
    <t>Patriarch's Bidding</t>
  </si>
  <si>
    <t>Exhume everyone's favorite creature types.</t>
  </si>
  <si>
    <t>Sim: Twilight's Call, Exhume, etc.</t>
  </si>
  <si>
    <t>Wishmonger</t>
  </si>
  <si>
    <t>Any player can pay 2 to give a creature protection from a color.</t>
  </si>
  <si>
    <t>Try artifact creatures, Coalition Honor Guard.</t>
  </si>
  <si>
    <t>Parallax Wave</t>
  </si>
  <si>
    <t>Fading 5. Remove a counter to suspend a creature from play.</t>
  </si>
  <si>
    <t>Sim: Liberate, Flicker</t>
  </si>
  <si>
    <t>Multani, Maro-Sorcerer</t>
  </si>
  <si>
    <t>*/* Legend. Untargetable. * equals all cards in all hands.</t>
  </si>
  <si>
    <t>Loses steam in late game, wins before then.</t>
  </si>
  <si>
    <t>Glory</t>
  </si>
  <si>
    <t>3/3 Incarnation. Flying. Pay 2W to protect your army if it's dead.</t>
  </si>
  <si>
    <t>Sim: Floating Shield, Mother of Runes, etc.</t>
  </si>
  <si>
    <t>Blatant Thievery</t>
  </si>
  <si>
    <t>4UUU</t>
  </si>
  <si>
    <t>For each opponent, steal a permanent.</t>
  </si>
  <si>
    <t>Sim: Confiscate, Dominate, etc.</t>
  </si>
  <si>
    <t>Genesis</t>
  </si>
  <si>
    <t>4G</t>
  </si>
  <si>
    <t>4/4 Incarnation. Pay 2G each upkeep to revive a creature.</t>
  </si>
  <si>
    <t>The beginning of the end for opponents.</t>
  </si>
  <si>
    <t>Oath of Lieges</t>
  </si>
  <si>
    <t>Each player may go fetch land if they're behind on their upkeep.</t>
  </si>
  <si>
    <t>A more generous version of Land Tax.</t>
  </si>
  <si>
    <t>Portcullis</t>
  </si>
  <si>
    <t>Entering creatures suspended if more than 2 exist already.</t>
  </si>
  <si>
    <t>Comes-into-play effects still happen…twice.</t>
  </si>
  <si>
    <t>Lhurgoyf</t>
  </si>
  <si>
    <t>*/*+1 Lhurgoyf.  * equals all creature cards in all graveyards.</t>
  </si>
  <si>
    <t>"Ach, Hans, a place to reference flavor text!"</t>
  </si>
  <si>
    <t>Biorhythm</t>
  </si>
  <si>
    <t>6GG</t>
  </si>
  <si>
    <t>Reset life totals to the number of creatures controlled.</t>
  </si>
  <si>
    <t>Very innovative. Very green. Very cool.</t>
  </si>
  <si>
    <t>Chain of Acid</t>
  </si>
  <si>
    <t>Noncreature permanents die until someone stops retaliating.</t>
  </si>
  <si>
    <t>Sim: Creeping Mold, Naturalize, etc.</t>
  </si>
  <si>
    <t>Shivan Hellkite</t>
  </si>
  <si>
    <t>5RR</t>
  </si>
  <si>
    <t>5/5 Dragon. Flying. Pay 1R to deal one damage to any target.</t>
  </si>
  <si>
    <t>Sim: Crimson Hellkite</t>
  </si>
  <si>
    <t>Howling Mine</t>
  </si>
  <si>
    <t>Each player draws an extra card during draw step.</t>
  </si>
  <si>
    <t>Nothing more beloved than this classic.</t>
  </si>
  <si>
    <t>Bloodfire Colossus</t>
  </si>
  <si>
    <t>6/6 Giant. Pay R and sack to do 6 damage to board/players.</t>
  </si>
  <si>
    <t>Sim: Skirk Fire Marshal, Bloodfire Kavu, etc.</t>
  </si>
  <si>
    <t>Dual Nature</t>
  </si>
  <si>
    <t>Creature cards call into play identical but more fragile tokens.</t>
  </si>
  <si>
    <t>Double the fun of comes-into-play creatures!</t>
  </si>
  <si>
    <t>Shivan Gorge</t>
  </si>
  <si>
    <t>Deal 1 damage to all opponents (activated).</t>
  </si>
  <si>
    <t>Slow, but steady - and terrific in team.</t>
  </si>
  <si>
    <t>Limited Resources</t>
  </si>
  <si>
    <t>Everyone goes down to five lands max. No more lands over 10.</t>
  </si>
  <si>
    <t>White's most vicious card.</t>
  </si>
  <si>
    <t>Coat of Arms</t>
  </si>
  <si>
    <t>Creatures get +1/+1 bonus for each friend of their type.</t>
  </si>
  <si>
    <t>Onslaught's most favored old card.</t>
  </si>
  <si>
    <t>Oath of Druids</t>
  </si>
  <si>
    <t>Creature light? Just mill one out.</t>
  </si>
  <si>
    <t>Sim: Zooligist. In his dreams.</t>
  </si>
  <si>
    <t>Aboshan, Cephalid Emperor</t>
  </si>
  <si>
    <t>3/3 Cephalid Legend. Tap squid to tap dorks. UUU taps ground.</t>
  </si>
  <si>
    <t>Sim: Cephalid Retainer, Ensnare above, etc.</t>
  </si>
  <si>
    <t>Aluren</t>
  </si>
  <si>
    <t>Free small creatures for everyone, at instant speed.</t>
  </si>
  <si>
    <t>Sim: Vernal Equinox</t>
  </si>
  <si>
    <t>Pandemonium</t>
  </si>
  <si>
    <t>Creatures deal their power to any target upon entry.</t>
  </si>
  <si>
    <t>Short of #1, the gutsiest red mage card.</t>
  </si>
  <si>
    <t>Living Death</t>
  </si>
  <si>
    <t>Dead creatures come back, living creatures die.</t>
  </si>
  <si>
    <t>Still way more fun than Mutilate.</t>
  </si>
  <si>
    <t>Awakening</t>
  </si>
  <si>
    <t>Everyone untaps lands and creatures on every upkeep.</t>
  </si>
  <si>
    <t>A great party, thrown by the green mage.</t>
  </si>
  <si>
    <t>Eureka</t>
  </si>
  <si>
    <t>Everyone puts out permanents until they're tired.</t>
  </si>
  <si>
    <t>Suddenly, the board got quite crowded…</t>
  </si>
  <si>
    <t>Spreading Plague</t>
  </si>
  <si>
    <t>4B</t>
  </si>
  <si>
    <t>Each creature blows up its color upon entry.</t>
  </si>
  <si>
    <t>Base of my amazing Illusion/Reality deck!</t>
  </si>
  <si>
    <t>Cowardice</t>
  </si>
  <si>
    <t>Targeting a creature bounces it.</t>
  </si>
  <si>
    <t>Sim: Sunken Hope</t>
  </si>
  <si>
    <t>Nevinyrral's Disk</t>
  </si>
  <si>
    <t>Enters tapped. Pay 1, Tap, sack to wax all non-land permanents.</t>
  </si>
  <si>
    <t>Sim: Powder Keg</t>
  </si>
  <si>
    <t>Mortivore</t>
  </si>
  <si>
    <t>*/* Lhurgoyf. * is all creature cards in all graveyards.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</si>
</sst>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51"/>
      <name val="Arial Narrow"/>
      <family val="2"/>
    </font>
    <font>
      <sz val="8"/>
      <color indexed="14"/>
      <name val="Arial Narrow"/>
      <family val="2"/>
    </font>
    <font>
      <i/>
      <sz val="8"/>
      <name val="Arial Narrow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sz val="8"/>
      <color indexed="60"/>
      <name val="Arial Narrow"/>
      <family val="2"/>
    </font>
    <font>
      <sz val="8"/>
      <color indexed="22"/>
      <name val="Arial Narrow"/>
      <family val="2"/>
    </font>
    <font>
      <i/>
      <sz val="8"/>
      <color indexed="22"/>
      <name val="Arial Narrow"/>
      <family val="2"/>
    </font>
    <font>
      <i/>
      <sz val="8"/>
      <color indexed="60"/>
      <name val="Arial Narrow"/>
      <family val="2"/>
    </font>
    <font>
      <sz val="8"/>
      <color indexed="11"/>
      <name val="Arial Narrow"/>
      <family val="2"/>
    </font>
    <font>
      <i/>
      <sz val="8"/>
      <color indexed="11"/>
      <name val="Arial Narrow"/>
      <family val="2"/>
    </font>
    <font>
      <sz val="8"/>
      <color indexed="12"/>
      <name val="Arial Narrow"/>
      <family val="2"/>
    </font>
    <font>
      <i/>
      <sz val="8"/>
      <color indexed="51"/>
      <name val="Arial Narrow"/>
      <family val="2"/>
    </font>
    <font>
      <i/>
      <sz val="8"/>
      <color indexed="14"/>
      <name val="Arial Narrow"/>
      <family val="2"/>
    </font>
    <font>
      <sz val="8"/>
      <color indexed="61"/>
      <name val="Arial Narrow"/>
      <family val="2"/>
    </font>
    <font>
      <i/>
      <sz val="8"/>
      <color indexed="12"/>
      <name val="Arial Narrow"/>
      <family val="2"/>
    </font>
    <font>
      <sz val="8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4" fontId="4" fillId="2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4" fontId="5" fillId="2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16" fontId="5" fillId="0" borderId="0" xfId="0" applyNumberFormat="1" applyFont="1" applyAlignment="1">
      <alignment wrapText="1"/>
    </xf>
    <xf numFmtId="0" fontId="8" fillId="0" borderId="0" xfId="0" applyFont="1" applyBorder="1" applyAlignment="1">
      <alignment/>
    </xf>
    <xf numFmtId="16" fontId="5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" fontId="4" fillId="0" borderId="8" xfId="0" applyNumberFormat="1" applyFont="1" applyFill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 wrapText="1"/>
    </xf>
    <xf numFmtId="164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5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 wrapText="1"/>
    </xf>
    <xf numFmtId="164" fontId="4" fillId="2" borderId="1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10" xfId="0" applyNumberFormat="1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2" borderId="0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64" fontId="5" fillId="2" borderId="14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2" borderId="15" xfId="0" applyNumberFormat="1" applyFont="1" applyFill="1" applyBorder="1" applyAlignment="1">
      <alignment/>
    </xf>
    <xf numFmtId="2" fontId="5" fillId="2" borderId="16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workbookViewId="0" topLeftCell="A259">
      <selection activeCell="H274" sqref="H274:M274"/>
    </sheetView>
  </sheetViews>
  <sheetFormatPr defaultColWidth="9.140625" defaultRowHeight="12.75"/>
  <cols>
    <col min="1" max="1" width="3.00390625" style="14" customWidth="1"/>
    <col min="2" max="2" width="12.28125" style="33" customWidth="1"/>
    <col min="3" max="3" width="1.57421875" style="16" customWidth="1"/>
    <col min="4" max="4" width="4.00390625" style="17" customWidth="1"/>
    <col min="5" max="5" width="5.421875" style="18" customWidth="1"/>
    <col min="6" max="6" width="10.28125" style="17" customWidth="1"/>
    <col min="7" max="7" width="40.7109375" style="19" customWidth="1"/>
    <col min="8" max="8" width="2.57421875" style="20" customWidth="1"/>
    <col min="9" max="9" width="2.57421875" style="21" customWidth="1"/>
    <col min="10" max="10" width="2.57421875" style="22" customWidth="1"/>
    <col min="11" max="11" width="2.57421875" style="21" customWidth="1"/>
    <col min="12" max="12" width="2.57421875" style="22" customWidth="1"/>
    <col min="13" max="13" width="2.57421875" style="21" customWidth="1"/>
    <col min="14" max="14" width="3.28125" style="23" customWidth="1"/>
    <col min="15" max="15" width="27.57421875" style="17" customWidth="1"/>
    <col min="16" max="16" width="9.140625" style="21" customWidth="1"/>
    <col min="17" max="17" width="13.28125" style="21" customWidth="1"/>
    <col min="18" max="16384" width="9.140625" style="21" customWidth="1"/>
  </cols>
  <sheetData>
    <row r="1" spans="1:15" s="3" customFormat="1" ht="12.75" customHeight="1">
      <c r="A1" s="1" t="s">
        <v>121</v>
      </c>
      <c r="B1" s="122" t="s">
        <v>122</v>
      </c>
      <c r="C1" s="123"/>
      <c r="D1" s="123"/>
      <c r="E1" s="123"/>
      <c r="F1" s="123"/>
      <c r="G1" s="123"/>
      <c r="H1" s="119" t="s">
        <v>123</v>
      </c>
      <c r="I1" s="120"/>
      <c r="J1" s="120"/>
      <c r="K1" s="120"/>
      <c r="L1" s="120"/>
      <c r="M1" s="120"/>
      <c r="N1" s="121"/>
      <c r="O1" s="2" t="s">
        <v>124</v>
      </c>
    </row>
    <row r="2" spans="1:15" s="11" customFormat="1" ht="12.75">
      <c r="A2" s="4"/>
      <c r="B2" s="5"/>
      <c r="C2" s="6" t="s">
        <v>125</v>
      </c>
      <c r="D2" s="7" t="s">
        <v>126</v>
      </c>
      <c r="E2" s="8" t="s">
        <v>127</v>
      </c>
      <c r="F2" s="7" t="s">
        <v>128</v>
      </c>
      <c r="G2" s="9" t="s">
        <v>129</v>
      </c>
      <c r="H2" s="10" t="s">
        <v>130</v>
      </c>
      <c r="I2" s="11" t="s">
        <v>131</v>
      </c>
      <c r="J2" s="12" t="s">
        <v>132</v>
      </c>
      <c r="K2" s="11" t="s">
        <v>133</v>
      </c>
      <c r="L2" s="12" t="s">
        <v>134</v>
      </c>
      <c r="M2" s="11" t="s">
        <v>135</v>
      </c>
      <c r="N2" s="13" t="s">
        <v>136</v>
      </c>
      <c r="O2" s="7"/>
    </row>
    <row r="3" spans="1:15" ht="12.75">
      <c r="A3" s="14">
        <v>258</v>
      </c>
      <c r="B3" s="15" t="s">
        <v>137</v>
      </c>
      <c r="C3" s="16" t="s">
        <v>138</v>
      </c>
      <c r="D3" s="17" t="s">
        <v>139</v>
      </c>
      <c r="E3" s="18" t="s">
        <v>140</v>
      </c>
      <c r="F3" s="17" t="s">
        <v>141</v>
      </c>
      <c r="G3" s="19" t="s">
        <v>142</v>
      </c>
      <c r="H3" s="20">
        <v>1</v>
      </c>
      <c r="I3" s="21">
        <v>2</v>
      </c>
      <c r="J3" s="22">
        <v>7</v>
      </c>
      <c r="K3" s="21">
        <v>2</v>
      </c>
      <c r="L3" s="22">
        <v>2</v>
      </c>
      <c r="M3" s="21">
        <v>2</v>
      </c>
      <c r="N3" s="23">
        <f aca="true" t="shared" si="0" ref="N3:N66">(($N$263*H3)+($N$264*I3)+($N$265*J3)+($N$266*K3)+($N$267*L3)+($N$268*M3))/100</f>
        <v>2.49</v>
      </c>
      <c r="O3" s="17" t="s">
        <v>143</v>
      </c>
    </row>
    <row r="4" spans="1:15" ht="12.75">
      <c r="A4" s="14">
        <v>257</v>
      </c>
      <c r="B4" s="24" t="s">
        <v>144</v>
      </c>
      <c r="C4" s="16" t="s">
        <v>145</v>
      </c>
      <c r="D4" s="17" t="s">
        <v>146</v>
      </c>
      <c r="F4" s="17" t="s">
        <v>147</v>
      </c>
      <c r="G4" s="19" t="s">
        <v>148</v>
      </c>
      <c r="H4" s="20">
        <v>1</v>
      </c>
      <c r="I4" s="21">
        <v>2</v>
      </c>
      <c r="J4" s="22">
        <v>4</v>
      </c>
      <c r="K4" s="21">
        <v>3</v>
      </c>
      <c r="L4" s="22">
        <v>2</v>
      </c>
      <c r="M4" s="21">
        <v>4</v>
      </c>
      <c r="N4" s="23">
        <f t="shared" si="0"/>
        <v>2.51</v>
      </c>
      <c r="O4" s="17" t="s">
        <v>149</v>
      </c>
    </row>
    <row r="5" spans="1:15" ht="12.75">
      <c r="A5" s="14">
        <v>256</v>
      </c>
      <c r="B5" s="25" t="s">
        <v>150</v>
      </c>
      <c r="C5" s="16" t="s">
        <v>145</v>
      </c>
      <c r="D5" s="17" t="s">
        <v>151</v>
      </c>
      <c r="E5" s="18" t="s">
        <v>152</v>
      </c>
      <c r="F5" s="17" t="s">
        <v>141</v>
      </c>
      <c r="G5" s="19" t="s">
        <v>153</v>
      </c>
      <c r="H5" s="20">
        <v>1</v>
      </c>
      <c r="I5" s="21">
        <v>2</v>
      </c>
      <c r="J5" s="22">
        <v>6</v>
      </c>
      <c r="K5" s="21">
        <v>3</v>
      </c>
      <c r="L5" s="22">
        <v>2</v>
      </c>
      <c r="M5" s="21">
        <v>2</v>
      </c>
      <c r="N5" s="23">
        <f t="shared" si="0"/>
        <v>2.51</v>
      </c>
      <c r="O5" s="17" t="s">
        <v>154</v>
      </c>
    </row>
    <row r="6" spans="1:15" ht="12.75">
      <c r="A6" s="14">
        <v>255</v>
      </c>
      <c r="B6" s="26" t="s">
        <v>155</v>
      </c>
      <c r="C6" s="16" t="s">
        <v>138</v>
      </c>
      <c r="D6" s="17" t="s">
        <v>146</v>
      </c>
      <c r="E6" s="18" t="s">
        <v>156</v>
      </c>
      <c r="F6" s="17" t="s">
        <v>157</v>
      </c>
      <c r="G6" s="19" t="s">
        <v>158</v>
      </c>
      <c r="H6" s="20">
        <v>2</v>
      </c>
      <c r="I6" s="21">
        <v>5</v>
      </c>
      <c r="J6" s="22">
        <v>4</v>
      </c>
      <c r="K6" s="21">
        <v>2</v>
      </c>
      <c r="L6" s="22">
        <v>0</v>
      </c>
      <c r="M6" s="21">
        <v>2</v>
      </c>
      <c r="N6" s="23">
        <f t="shared" si="0"/>
        <v>2.58</v>
      </c>
      <c r="O6" s="17" t="s">
        <v>159</v>
      </c>
    </row>
    <row r="7" spans="1:15" ht="12.75">
      <c r="A7" s="14">
        <v>254</v>
      </c>
      <c r="B7" s="27" t="s">
        <v>160</v>
      </c>
      <c r="C7" s="16" t="s">
        <v>145</v>
      </c>
      <c r="D7" s="17" t="s">
        <v>161</v>
      </c>
      <c r="E7" s="18" t="s">
        <v>162</v>
      </c>
      <c r="F7" s="17" t="s">
        <v>157</v>
      </c>
      <c r="G7" s="19" t="s">
        <v>163</v>
      </c>
      <c r="H7" s="20">
        <v>3</v>
      </c>
      <c r="I7" s="21">
        <v>5</v>
      </c>
      <c r="J7" s="22">
        <v>4</v>
      </c>
      <c r="K7" s="21">
        <v>0</v>
      </c>
      <c r="L7" s="22">
        <v>2</v>
      </c>
      <c r="M7" s="21">
        <v>1</v>
      </c>
      <c r="N7" s="23">
        <f t="shared" si="0"/>
        <v>2.63</v>
      </c>
      <c r="O7" s="17" t="s">
        <v>164</v>
      </c>
    </row>
    <row r="8" spans="1:15" ht="12.75">
      <c r="A8" s="14">
        <v>253</v>
      </c>
      <c r="B8" s="28" t="s">
        <v>165</v>
      </c>
      <c r="C8" s="16" t="s">
        <v>145</v>
      </c>
      <c r="D8" s="17" t="s">
        <v>166</v>
      </c>
      <c r="E8" s="18">
        <v>3</v>
      </c>
      <c r="F8" s="17" t="s">
        <v>167</v>
      </c>
      <c r="G8" s="19" t="s">
        <v>168</v>
      </c>
      <c r="H8" s="20">
        <v>2</v>
      </c>
      <c r="I8" s="21">
        <v>3</v>
      </c>
      <c r="J8" s="22">
        <v>2</v>
      </c>
      <c r="K8" s="21">
        <v>3</v>
      </c>
      <c r="L8" s="22">
        <v>3</v>
      </c>
      <c r="M8" s="21">
        <v>3</v>
      </c>
      <c r="N8" s="23">
        <f t="shared" si="0"/>
        <v>2.65</v>
      </c>
      <c r="O8" s="17" t="s">
        <v>169</v>
      </c>
    </row>
    <row r="9" spans="1:15" ht="12.75">
      <c r="A9" s="14">
        <v>252</v>
      </c>
      <c r="B9" s="24" t="s">
        <v>170</v>
      </c>
      <c r="C9" s="16" t="s">
        <v>138</v>
      </c>
      <c r="D9" s="17" t="s">
        <v>171</v>
      </c>
      <c r="F9" s="17" t="s">
        <v>172</v>
      </c>
      <c r="G9" s="19" t="s">
        <v>173</v>
      </c>
      <c r="H9" s="20">
        <v>1</v>
      </c>
      <c r="I9" s="21">
        <v>1</v>
      </c>
      <c r="J9" s="22">
        <v>2</v>
      </c>
      <c r="K9" s="21">
        <v>4</v>
      </c>
      <c r="L9" s="22">
        <v>6</v>
      </c>
      <c r="M9" s="21">
        <v>3</v>
      </c>
      <c r="N9" s="23">
        <f t="shared" si="0"/>
        <v>2.65</v>
      </c>
      <c r="O9" s="17" t="s">
        <v>174</v>
      </c>
    </row>
    <row r="10" spans="1:15" ht="12.75">
      <c r="A10" s="14">
        <v>251</v>
      </c>
      <c r="B10" s="29" t="s">
        <v>175</v>
      </c>
      <c r="C10" s="16" t="s">
        <v>176</v>
      </c>
      <c r="D10" s="17" t="s">
        <v>177</v>
      </c>
      <c r="E10" s="18" t="s">
        <v>178</v>
      </c>
      <c r="F10" s="17" t="s">
        <v>141</v>
      </c>
      <c r="G10" s="19" t="s">
        <v>179</v>
      </c>
      <c r="H10" s="20">
        <v>1</v>
      </c>
      <c r="I10" s="21">
        <v>2</v>
      </c>
      <c r="J10" s="22">
        <v>7</v>
      </c>
      <c r="K10" s="21">
        <v>3</v>
      </c>
      <c r="L10" s="22">
        <v>2</v>
      </c>
      <c r="M10" s="21">
        <v>2</v>
      </c>
      <c r="N10" s="23">
        <f t="shared" si="0"/>
        <v>2.65</v>
      </c>
      <c r="O10" s="17" t="s">
        <v>180</v>
      </c>
    </row>
    <row r="11" spans="1:15" ht="12.75">
      <c r="A11" s="14">
        <v>250</v>
      </c>
      <c r="B11" s="26" t="s">
        <v>181</v>
      </c>
      <c r="C11" s="16" t="s">
        <v>176</v>
      </c>
      <c r="D11" s="17" t="s">
        <v>166</v>
      </c>
      <c r="E11" s="18" t="s">
        <v>156</v>
      </c>
      <c r="F11" s="17" t="s">
        <v>157</v>
      </c>
      <c r="G11" s="19" t="s">
        <v>182</v>
      </c>
      <c r="H11" s="20">
        <v>2</v>
      </c>
      <c r="I11" s="21">
        <v>2</v>
      </c>
      <c r="J11" s="22">
        <v>2</v>
      </c>
      <c r="K11" s="21">
        <v>7</v>
      </c>
      <c r="L11" s="22">
        <v>2</v>
      </c>
      <c r="M11" s="21">
        <v>1</v>
      </c>
      <c r="N11" s="23">
        <f t="shared" si="0"/>
        <v>2.66</v>
      </c>
      <c r="O11" s="17" t="s">
        <v>183</v>
      </c>
    </row>
    <row r="12" spans="1:15" ht="12.75">
      <c r="A12" s="14">
        <v>249</v>
      </c>
      <c r="B12" s="30" t="s">
        <v>184</v>
      </c>
      <c r="C12" s="16" t="s">
        <v>176</v>
      </c>
      <c r="D12" s="17" t="s">
        <v>161</v>
      </c>
      <c r="E12" s="18" t="s">
        <v>178</v>
      </c>
      <c r="F12" s="17" t="s">
        <v>141</v>
      </c>
      <c r="G12" s="19" t="s">
        <v>185</v>
      </c>
      <c r="H12" s="20">
        <v>3</v>
      </c>
      <c r="I12" s="21">
        <v>3</v>
      </c>
      <c r="J12" s="22">
        <v>4</v>
      </c>
      <c r="K12" s="21">
        <v>2</v>
      </c>
      <c r="L12" s="22">
        <v>2</v>
      </c>
      <c r="M12" s="21">
        <v>2</v>
      </c>
      <c r="N12" s="23">
        <f t="shared" si="0"/>
        <v>2.69</v>
      </c>
      <c r="O12" s="17" t="s">
        <v>186</v>
      </c>
    </row>
    <row r="13" spans="1:15" ht="12.75">
      <c r="A13" s="14">
        <v>248</v>
      </c>
      <c r="B13" s="15" t="s">
        <v>187</v>
      </c>
      <c r="C13" s="16" t="s">
        <v>145</v>
      </c>
      <c r="D13" s="17" t="s">
        <v>139</v>
      </c>
      <c r="E13" s="18" t="s">
        <v>188</v>
      </c>
      <c r="F13" s="17" t="s">
        <v>189</v>
      </c>
      <c r="G13" s="19" t="s">
        <v>190</v>
      </c>
      <c r="H13" s="20">
        <v>3</v>
      </c>
      <c r="I13" s="21">
        <v>3</v>
      </c>
      <c r="J13" s="22">
        <v>3</v>
      </c>
      <c r="K13" s="21">
        <v>2</v>
      </c>
      <c r="L13" s="22">
        <v>2</v>
      </c>
      <c r="M13" s="21">
        <v>3</v>
      </c>
      <c r="N13" s="23">
        <f t="shared" si="0"/>
        <v>2.69</v>
      </c>
      <c r="O13" s="17" t="s">
        <v>191</v>
      </c>
    </row>
    <row r="14" spans="1:15" ht="12.75">
      <c r="A14" s="14">
        <v>247</v>
      </c>
      <c r="B14" s="15" t="s">
        <v>192</v>
      </c>
      <c r="C14" s="16" t="s">
        <v>138</v>
      </c>
      <c r="D14" s="17" t="s">
        <v>139</v>
      </c>
      <c r="E14" s="18" t="s">
        <v>193</v>
      </c>
      <c r="F14" s="17" t="s">
        <v>141</v>
      </c>
      <c r="G14" s="19" t="s">
        <v>194</v>
      </c>
      <c r="H14" s="20">
        <v>1</v>
      </c>
      <c r="I14" s="21">
        <v>3</v>
      </c>
      <c r="J14" s="22">
        <v>7</v>
      </c>
      <c r="K14" s="21">
        <v>2</v>
      </c>
      <c r="L14" s="22">
        <v>2</v>
      </c>
      <c r="M14" s="21">
        <v>2</v>
      </c>
      <c r="N14" s="23">
        <f t="shared" si="0"/>
        <v>2.69</v>
      </c>
      <c r="O14" s="17" t="s">
        <v>195</v>
      </c>
    </row>
    <row r="15" spans="1:15" ht="12.75">
      <c r="A15" s="14">
        <v>246</v>
      </c>
      <c r="B15" s="31" t="s">
        <v>196</v>
      </c>
      <c r="C15" s="16" t="s">
        <v>145</v>
      </c>
      <c r="D15" s="17" t="s">
        <v>151</v>
      </c>
      <c r="E15" s="18">
        <v>4</v>
      </c>
      <c r="F15" s="17" t="s">
        <v>167</v>
      </c>
      <c r="G15" s="19" t="s">
        <v>197</v>
      </c>
      <c r="H15" s="20">
        <v>4</v>
      </c>
      <c r="I15" s="21">
        <v>2</v>
      </c>
      <c r="J15" s="22">
        <v>2</v>
      </c>
      <c r="K15" s="21">
        <v>2</v>
      </c>
      <c r="L15" s="22">
        <v>2</v>
      </c>
      <c r="M15" s="21">
        <v>4</v>
      </c>
      <c r="N15" s="23">
        <f t="shared" si="0"/>
        <v>2.7</v>
      </c>
      <c r="O15" s="17" t="s">
        <v>198</v>
      </c>
    </row>
    <row r="16" spans="1:15" ht="12.75">
      <c r="A16" s="14">
        <v>245</v>
      </c>
      <c r="B16" s="32" t="s">
        <v>199</v>
      </c>
      <c r="C16" s="16" t="s">
        <v>145</v>
      </c>
      <c r="D16" s="17" t="s">
        <v>146</v>
      </c>
      <c r="E16" s="18" t="s">
        <v>200</v>
      </c>
      <c r="F16" s="17" t="s">
        <v>201</v>
      </c>
      <c r="G16" s="19" t="s">
        <v>202</v>
      </c>
      <c r="H16" s="20">
        <v>4</v>
      </c>
      <c r="I16" s="21">
        <v>2</v>
      </c>
      <c r="J16" s="22">
        <v>2</v>
      </c>
      <c r="K16" s="21">
        <v>2</v>
      </c>
      <c r="L16" s="22">
        <v>2</v>
      </c>
      <c r="M16" s="21">
        <v>4</v>
      </c>
      <c r="N16" s="23">
        <f t="shared" si="0"/>
        <v>2.7</v>
      </c>
      <c r="O16" s="17" t="s">
        <v>203</v>
      </c>
    </row>
    <row r="17" spans="1:15" ht="12.75">
      <c r="A17" s="14">
        <v>244</v>
      </c>
      <c r="B17" s="28" t="s">
        <v>204</v>
      </c>
      <c r="C17" s="16" t="s">
        <v>145</v>
      </c>
      <c r="D17" s="17" t="s">
        <v>146</v>
      </c>
      <c r="E17" s="18">
        <v>3</v>
      </c>
      <c r="F17" s="17" t="s">
        <v>167</v>
      </c>
      <c r="G17" s="19" t="s">
        <v>205</v>
      </c>
      <c r="H17" s="20">
        <v>4</v>
      </c>
      <c r="I17" s="21">
        <v>2</v>
      </c>
      <c r="J17" s="22">
        <v>2</v>
      </c>
      <c r="K17" s="21">
        <v>2</v>
      </c>
      <c r="L17" s="22">
        <v>2</v>
      </c>
      <c r="M17" s="21">
        <v>4</v>
      </c>
      <c r="N17" s="23">
        <f t="shared" si="0"/>
        <v>2.7</v>
      </c>
      <c r="O17" s="17" t="s">
        <v>206</v>
      </c>
    </row>
    <row r="18" spans="1:15" ht="12.75">
      <c r="A18" s="14">
        <v>243</v>
      </c>
      <c r="B18" s="15" t="s">
        <v>207</v>
      </c>
      <c r="C18" s="16" t="s">
        <v>145</v>
      </c>
      <c r="D18" s="17" t="s">
        <v>208</v>
      </c>
      <c r="E18" s="18" t="s">
        <v>209</v>
      </c>
      <c r="F18" s="17" t="s">
        <v>189</v>
      </c>
      <c r="G18" s="19" t="s">
        <v>210</v>
      </c>
      <c r="H18" s="20">
        <v>4</v>
      </c>
      <c r="I18" s="21">
        <v>2</v>
      </c>
      <c r="J18" s="22">
        <v>2</v>
      </c>
      <c r="K18" s="21">
        <v>3</v>
      </c>
      <c r="L18" s="22">
        <v>2</v>
      </c>
      <c r="M18" s="21">
        <v>3</v>
      </c>
      <c r="N18" s="23">
        <f t="shared" si="0"/>
        <v>2.72</v>
      </c>
      <c r="O18" s="17" t="s">
        <v>211</v>
      </c>
    </row>
    <row r="19" spans="1:15" ht="12.75">
      <c r="A19" s="14">
        <v>242</v>
      </c>
      <c r="B19" s="29" t="s">
        <v>212</v>
      </c>
      <c r="C19" s="16" t="s">
        <v>145</v>
      </c>
      <c r="D19" s="17" t="s">
        <v>213</v>
      </c>
      <c r="E19" s="18" t="s">
        <v>214</v>
      </c>
      <c r="F19" s="17" t="s">
        <v>189</v>
      </c>
      <c r="G19" s="19" t="s">
        <v>215</v>
      </c>
      <c r="H19" s="20">
        <v>4</v>
      </c>
      <c r="I19" s="21">
        <v>3</v>
      </c>
      <c r="J19" s="22">
        <v>1</v>
      </c>
      <c r="K19" s="21">
        <v>1</v>
      </c>
      <c r="L19" s="22">
        <v>3</v>
      </c>
      <c r="M19" s="21">
        <v>4</v>
      </c>
      <c r="N19" s="23">
        <f t="shared" si="0"/>
        <v>2.75</v>
      </c>
      <c r="O19" s="17" t="s">
        <v>216</v>
      </c>
    </row>
    <row r="20" spans="1:15" ht="12.75">
      <c r="A20" s="14">
        <v>241</v>
      </c>
      <c r="B20" s="29" t="s">
        <v>217</v>
      </c>
      <c r="C20" s="16" t="s">
        <v>138</v>
      </c>
      <c r="D20" s="17" t="s">
        <v>218</v>
      </c>
      <c r="E20" s="18" t="s">
        <v>219</v>
      </c>
      <c r="F20" s="17" t="s">
        <v>201</v>
      </c>
      <c r="G20" s="19" t="s">
        <v>220</v>
      </c>
      <c r="H20" s="20">
        <v>4</v>
      </c>
      <c r="I20" s="21">
        <v>3</v>
      </c>
      <c r="J20" s="22">
        <v>2</v>
      </c>
      <c r="K20" s="21">
        <v>2</v>
      </c>
      <c r="L20" s="22">
        <v>2</v>
      </c>
      <c r="M20" s="21">
        <v>3</v>
      </c>
      <c r="N20" s="23">
        <f t="shared" si="0"/>
        <v>2.76</v>
      </c>
      <c r="O20" s="17" t="s">
        <v>221</v>
      </c>
    </row>
    <row r="21" spans="1:15" ht="12.75">
      <c r="A21" s="14">
        <v>240</v>
      </c>
      <c r="B21" s="33" t="s">
        <v>222</v>
      </c>
      <c r="C21" s="16" t="s">
        <v>176</v>
      </c>
      <c r="D21" s="17" t="s">
        <v>223</v>
      </c>
      <c r="E21" s="18" t="s">
        <v>224</v>
      </c>
      <c r="F21" s="17" t="s">
        <v>141</v>
      </c>
      <c r="G21" s="19" t="s">
        <v>225</v>
      </c>
      <c r="H21" s="20">
        <v>1</v>
      </c>
      <c r="I21" s="21">
        <v>2</v>
      </c>
      <c r="J21" s="12">
        <v>8</v>
      </c>
      <c r="K21" s="21">
        <v>2</v>
      </c>
      <c r="L21" s="22">
        <v>2</v>
      </c>
      <c r="M21" s="21">
        <v>3</v>
      </c>
      <c r="N21" s="23">
        <f t="shared" si="0"/>
        <v>2.77</v>
      </c>
      <c r="O21" s="17" t="s">
        <v>226</v>
      </c>
    </row>
    <row r="22" spans="1:15" ht="12.75">
      <c r="A22" s="14">
        <v>239</v>
      </c>
      <c r="B22" s="29" t="s">
        <v>227</v>
      </c>
      <c r="C22" s="16" t="s">
        <v>145</v>
      </c>
      <c r="D22" s="17" t="s">
        <v>213</v>
      </c>
      <c r="E22" s="18" t="s">
        <v>178</v>
      </c>
      <c r="F22" s="17" t="s">
        <v>189</v>
      </c>
      <c r="G22" s="19" t="s">
        <v>228</v>
      </c>
      <c r="H22" s="20">
        <v>5</v>
      </c>
      <c r="I22" s="21">
        <v>2</v>
      </c>
      <c r="J22" s="22">
        <v>1</v>
      </c>
      <c r="K22" s="21">
        <v>2</v>
      </c>
      <c r="L22" s="22">
        <v>2</v>
      </c>
      <c r="M22" s="21">
        <v>4</v>
      </c>
      <c r="N22" s="23">
        <f t="shared" si="0"/>
        <v>2.77</v>
      </c>
      <c r="O22" s="17" t="s">
        <v>229</v>
      </c>
    </row>
    <row r="23" spans="1:15" ht="12.75">
      <c r="A23" s="14">
        <v>238</v>
      </c>
      <c r="B23" s="33" t="s">
        <v>230</v>
      </c>
      <c r="C23" s="16" t="s">
        <v>145</v>
      </c>
      <c r="D23" s="17" t="s">
        <v>139</v>
      </c>
      <c r="E23" s="18" t="s">
        <v>231</v>
      </c>
      <c r="F23" s="17" t="s">
        <v>189</v>
      </c>
      <c r="G23" s="19" t="s">
        <v>232</v>
      </c>
      <c r="H23" s="20">
        <v>2</v>
      </c>
      <c r="I23" s="21">
        <v>6</v>
      </c>
      <c r="J23" s="22">
        <v>4</v>
      </c>
      <c r="K23" s="21">
        <v>2</v>
      </c>
      <c r="L23" s="22">
        <v>0</v>
      </c>
      <c r="M23" s="21">
        <v>2</v>
      </c>
      <c r="N23" s="23">
        <f t="shared" si="0"/>
        <v>2.78</v>
      </c>
      <c r="O23" s="17" t="s">
        <v>233</v>
      </c>
    </row>
    <row r="24" spans="1:15" ht="12.75">
      <c r="A24" s="14">
        <v>237</v>
      </c>
      <c r="B24" s="33" t="s">
        <v>234</v>
      </c>
      <c r="C24" s="16" t="s">
        <v>176</v>
      </c>
      <c r="D24" s="17" t="s">
        <v>208</v>
      </c>
      <c r="E24" s="18" t="s">
        <v>235</v>
      </c>
      <c r="F24" s="17" t="s">
        <v>157</v>
      </c>
      <c r="G24" s="19" t="s">
        <v>236</v>
      </c>
      <c r="H24" s="20">
        <v>2</v>
      </c>
      <c r="I24" s="21">
        <v>3</v>
      </c>
      <c r="J24" s="22">
        <v>4</v>
      </c>
      <c r="K24" s="21">
        <v>4</v>
      </c>
      <c r="L24" s="22">
        <v>2</v>
      </c>
      <c r="M24" s="21">
        <v>2</v>
      </c>
      <c r="N24" s="23">
        <f t="shared" si="0"/>
        <v>2.8</v>
      </c>
      <c r="O24" s="17" t="s">
        <v>237</v>
      </c>
    </row>
    <row r="25" spans="1:15" ht="12.75">
      <c r="A25" s="14">
        <v>236</v>
      </c>
      <c r="B25" s="33" t="s">
        <v>238</v>
      </c>
      <c r="C25" s="16" t="s">
        <v>145</v>
      </c>
      <c r="D25" s="17" t="s">
        <v>239</v>
      </c>
      <c r="E25" s="18" t="s">
        <v>240</v>
      </c>
      <c r="F25" s="17" t="s">
        <v>141</v>
      </c>
      <c r="G25" s="19" t="s">
        <v>241</v>
      </c>
      <c r="H25" s="20">
        <v>2</v>
      </c>
      <c r="I25" s="21">
        <v>4</v>
      </c>
      <c r="J25" s="22">
        <v>5</v>
      </c>
      <c r="K25" s="21">
        <v>2</v>
      </c>
      <c r="L25" s="22">
        <v>2</v>
      </c>
      <c r="M25" s="21">
        <v>2</v>
      </c>
      <c r="N25" s="23">
        <f t="shared" si="0"/>
        <v>2.82</v>
      </c>
      <c r="O25" s="17" t="s">
        <v>242</v>
      </c>
    </row>
    <row r="26" spans="1:15" ht="12.75">
      <c r="A26" s="14">
        <v>235</v>
      </c>
      <c r="B26" s="33" t="s">
        <v>243</v>
      </c>
      <c r="C26" s="16" t="s">
        <v>145</v>
      </c>
      <c r="D26" s="17" t="s">
        <v>208</v>
      </c>
      <c r="E26" s="18" t="s">
        <v>231</v>
      </c>
      <c r="F26" s="17" t="s">
        <v>244</v>
      </c>
      <c r="G26" s="19" t="s">
        <v>245</v>
      </c>
      <c r="H26" s="20">
        <v>3</v>
      </c>
      <c r="I26" s="21">
        <v>2</v>
      </c>
      <c r="J26" s="22">
        <v>1</v>
      </c>
      <c r="K26" s="21">
        <v>4</v>
      </c>
      <c r="L26" s="22">
        <v>3</v>
      </c>
      <c r="M26" s="21">
        <v>4</v>
      </c>
      <c r="N26" s="23">
        <f t="shared" si="0"/>
        <v>2.82</v>
      </c>
      <c r="O26" s="17" t="s">
        <v>246</v>
      </c>
    </row>
    <row r="27" spans="1:15" ht="12.75">
      <c r="A27" s="14">
        <v>234</v>
      </c>
      <c r="B27" s="28" t="s">
        <v>247</v>
      </c>
      <c r="C27" s="16" t="s">
        <v>145</v>
      </c>
      <c r="D27" s="17" t="s">
        <v>248</v>
      </c>
      <c r="E27" s="18">
        <v>4</v>
      </c>
      <c r="F27" s="17" t="s">
        <v>167</v>
      </c>
      <c r="G27" s="19" t="s">
        <v>249</v>
      </c>
      <c r="H27" s="20">
        <v>2</v>
      </c>
      <c r="I27" s="21">
        <v>4</v>
      </c>
      <c r="J27" s="22">
        <v>3</v>
      </c>
      <c r="K27" s="21">
        <v>2</v>
      </c>
      <c r="L27" s="22">
        <v>3</v>
      </c>
      <c r="M27" s="21">
        <v>3</v>
      </c>
      <c r="N27" s="23">
        <f t="shared" si="0"/>
        <v>2.83</v>
      </c>
      <c r="O27" s="17" t="s">
        <v>250</v>
      </c>
    </row>
    <row r="28" spans="1:15" ht="12.75">
      <c r="A28" s="14">
        <v>233</v>
      </c>
      <c r="B28" s="15" t="s">
        <v>251</v>
      </c>
      <c r="C28" s="16" t="s">
        <v>138</v>
      </c>
      <c r="D28" s="17" t="s">
        <v>139</v>
      </c>
      <c r="E28" s="18" t="s">
        <v>252</v>
      </c>
      <c r="F28" s="17" t="s">
        <v>141</v>
      </c>
      <c r="G28" s="19" t="s">
        <v>253</v>
      </c>
      <c r="H28" s="20">
        <v>1</v>
      </c>
      <c r="I28" s="21">
        <v>3</v>
      </c>
      <c r="J28" s="22">
        <v>7</v>
      </c>
      <c r="K28" s="21">
        <v>2</v>
      </c>
      <c r="L28" s="22">
        <v>3</v>
      </c>
      <c r="M28" s="21">
        <v>2</v>
      </c>
      <c r="N28" s="23">
        <f t="shared" si="0"/>
        <v>2.84</v>
      </c>
      <c r="O28" s="17" t="s">
        <v>87</v>
      </c>
    </row>
    <row r="29" spans="1:15" ht="12.75">
      <c r="A29" s="14">
        <v>232</v>
      </c>
      <c r="B29" s="26" t="s">
        <v>254</v>
      </c>
      <c r="C29" s="16" t="s">
        <v>145</v>
      </c>
      <c r="D29" s="17" t="s">
        <v>255</v>
      </c>
      <c r="E29" s="18" t="s">
        <v>156</v>
      </c>
      <c r="F29" s="17" t="s">
        <v>201</v>
      </c>
      <c r="G29" s="19" t="s">
        <v>256</v>
      </c>
      <c r="H29" s="20">
        <v>3</v>
      </c>
      <c r="I29" s="21">
        <v>3</v>
      </c>
      <c r="J29" s="22">
        <v>3</v>
      </c>
      <c r="K29" s="21">
        <v>2</v>
      </c>
      <c r="L29" s="22">
        <v>3</v>
      </c>
      <c r="M29" s="21">
        <v>3</v>
      </c>
      <c r="N29" s="23">
        <f t="shared" si="0"/>
        <v>2.84</v>
      </c>
      <c r="O29" s="17" t="s">
        <v>257</v>
      </c>
    </row>
    <row r="30" spans="1:15" ht="12.75">
      <c r="A30" s="14">
        <v>231</v>
      </c>
      <c r="B30" s="26" t="s">
        <v>258</v>
      </c>
      <c r="C30" s="16" t="s">
        <v>138</v>
      </c>
      <c r="D30" s="17" t="s">
        <v>166</v>
      </c>
      <c r="E30" s="18" t="s">
        <v>259</v>
      </c>
      <c r="F30" s="17" t="s">
        <v>189</v>
      </c>
      <c r="G30" s="19" t="s">
        <v>260</v>
      </c>
      <c r="H30" s="20">
        <v>6</v>
      </c>
      <c r="I30" s="21">
        <v>2</v>
      </c>
      <c r="J30" s="22">
        <v>1</v>
      </c>
      <c r="K30" s="21">
        <v>2</v>
      </c>
      <c r="L30" s="22">
        <v>2</v>
      </c>
      <c r="M30" s="21">
        <v>3</v>
      </c>
      <c r="N30" s="23">
        <f t="shared" si="0"/>
        <v>2.84</v>
      </c>
      <c r="O30" s="17" t="s">
        <v>261</v>
      </c>
    </row>
    <row r="31" spans="1:15" ht="12.75">
      <c r="A31" s="14">
        <v>230</v>
      </c>
      <c r="B31" s="28" t="s">
        <v>262</v>
      </c>
      <c r="C31" s="16" t="s">
        <v>138</v>
      </c>
      <c r="D31" s="17" t="s">
        <v>263</v>
      </c>
      <c r="E31" s="18">
        <v>3</v>
      </c>
      <c r="F31" s="17" t="s">
        <v>167</v>
      </c>
      <c r="G31" s="19" t="s">
        <v>264</v>
      </c>
      <c r="H31" s="20">
        <v>2</v>
      </c>
      <c r="I31" s="21">
        <v>4</v>
      </c>
      <c r="J31" s="22">
        <v>2</v>
      </c>
      <c r="K31" s="21">
        <v>2</v>
      </c>
      <c r="L31" s="22">
        <v>4</v>
      </c>
      <c r="M31" s="21">
        <v>3</v>
      </c>
      <c r="N31" s="23">
        <f t="shared" si="0"/>
        <v>2.84</v>
      </c>
      <c r="O31" s="17" t="s">
        <v>265</v>
      </c>
    </row>
    <row r="32" spans="1:15" ht="12.75">
      <c r="A32" s="14">
        <v>229</v>
      </c>
      <c r="B32" s="15" t="s">
        <v>266</v>
      </c>
      <c r="C32" s="16" t="s">
        <v>145</v>
      </c>
      <c r="D32" s="17" t="s">
        <v>139</v>
      </c>
      <c r="E32" s="18" t="s">
        <v>267</v>
      </c>
      <c r="F32" s="17" t="s">
        <v>141</v>
      </c>
      <c r="G32" s="19" t="s">
        <v>268</v>
      </c>
      <c r="H32" s="20">
        <v>1</v>
      </c>
      <c r="I32" s="21">
        <v>3</v>
      </c>
      <c r="J32" s="22">
        <v>7</v>
      </c>
      <c r="K32" s="21">
        <v>3</v>
      </c>
      <c r="L32" s="22">
        <v>2</v>
      </c>
      <c r="M32" s="21">
        <v>2</v>
      </c>
      <c r="N32" s="23">
        <f t="shared" si="0"/>
        <v>2.85</v>
      </c>
      <c r="O32" s="17" t="s">
        <v>269</v>
      </c>
    </row>
    <row r="33" spans="1:15" ht="12.75">
      <c r="A33" s="14">
        <v>228</v>
      </c>
      <c r="B33" s="34" t="s">
        <v>270</v>
      </c>
      <c r="C33" s="16" t="s">
        <v>176</v>
      </c>
      <c r="D33" s="17" t="s">
        <v>161</v>
      </c>
      <c r="E33" s="18" t="s">
        <v>271</v>
      </c>
      <c r="F33" s="17" t="s">
        <v>189</v>
      </c>
      <c r="G33" s="19" t="s">
        <v>272</v>
      </c>
      <c r="H33" s="20">
        <v>4</v>
      </c>
      <c r="I33" s="21">
        <v>2</v>
      </c>
      <c r="J33" s="22">
        <v>2</v>
      </c>
      <c r="K33" s="21">
        <v>2</v>
      </c>
      <c r="L33" s="22">
        <v>3</v>
      </c>
      <c r="M33" s="21">
        <v>4</v>
      </c>
      <c r="N33" s="23">
        <f t="shared" si="0"/>
        <v>2.85</v>
      </c>
      <c r="O33" s="17" t="s">
        <v>273</v>
      </c>
    </row>
    <row r="34" spans="1:15" ht="12.75">
      <c r="A34" s="14">
        <v>227</v>
      </c>
      <c r="B34" s="35" t="s">
        <v>274</v>
      </c>
      <c r="C34" s="16" t="s">
        <v>176</v>
      </c>
      <c r="D34" s="17" t="s">
        <v>139</v>
      </c>
      <c r="E34" s="18" t="s">
        <v>275</v>
      </c>
      <c r="F34" s="17" t="s">
        <v>141</v>
      </c>
      <c r="G34" s="19" t="s">
        <v>276</v>
      </c>
      <c r="H34" s="20">
        <v>1</v>
      </c>
      <c r="I34" s="21">
        <v>3</v>
      </c>
      <c r="J34" s="22">
        <v>7</v>
      </c>
      <c r="K34" s="21">
        <v>3</v>
      </c>
      <c r="L34" s="22">
        <v>2</v>
      </c>
      <c r="M34" s="21">
        <v>2</v>
      </c>
      <c r="N34" s="23">
        <f t="shared" si="0"/>
        <v>2.85</v>
      </c>
      <c r="O34" s="17" t="s">
        <v>277</v>
      </c>
    </row>
    <row r="35" spans="1:15" ht="12.75">
      <c r="A35" s="14">
        <v>226</v>
      </c>
      <c r="B35" s="15" t="s">
        <v>278</v>
      </c>
      <c r="C35" s="16" t="s">
        <v>176</v>
      </c>
      <c r="D35" s="17" t="s">
        <v>139</v>
      </c>
      <c r="E35" s="18" t="s">
        <v>279</v>
      </c>
      <c r="F35" s="17" t="s">
        <v>141</v>
      </c>
      <c r="G35" s="19" t="s">
        <v>280</v>
      </c>
      <c r="H35" s="20">
        <v>1</v>
      </c>
      <c r="I35" s="21">
        <v>3</v>
      </c>
      <c r="J35" s="22">
        <v>7</v>
      </c>
      <c r="K35" s="21">
        <v>3</v>
      </c>
      <c r="L35" s="22">
        <v>2</v>
      </c>
      <c r="M35" s="21">
        <v>2</v>
      </c>
      <c r="N35" s="23">
        <f t="shared" si="0"/>
        <v>2.85</v>
      </c>
      <c r="O35" s="17" t="s">
        <v>281</v>
      </c>
    </row>
    <row r="36" spans="1:15" ht="12.75">
      <c r="A36" s="14">
        <v>225</v>
      </c>
      <c r="B36" s="28" t="s">
        <v>282</v>
      </c>
      <c r="C36" s="16" t="s">
        <v>138</v>
      </c>
      <c r="D36" s="17" t="s">
        <v>213</v>
      </c>
      <c r="E36" s="18">
        <v>4</v>
      </c>
      <c r="F36" s="17" t="s">
        <v>283</v>
      </c>
      <c r="G36" s="19" t="s">
        <v>284</v>
      </c>
      <c r="H36" s="20">
        <v>3</v>
      </c>
      <c r="I36" s="21">
        <v>3</v>
      </c>
      <c r="J36" s="22">
        <v>2</v>
      </c>
      <c r="K36" s="21">
        <v>4</v>
      </c>
      <c r="L36" s="22">
        <v>2</v>
      </c>
      <c r="M36" s="21">
        <v>3</v>
      </c>
      <c r="N36" s="23">
        <f t="shared" si="0"/>
        <v>2.87</v>
      </c>
      <c r="O36" s="17" t="s">
        <v>285</v>
      </c>
    </row>
    <row r="37" spans="1:15" ht="12.75">
      <c r="A37" s="14">
        <v>224</v>
      </c>
      <c r="B37" s="26" t="s">
        <v>286</v>
      </c>
      <c r="C37" s="16" t="s">
        <v>138</v>
      </c>
      <c r="D37" s="17" t="s">
        <v>287</v>
      </c>
      <c r="E37" s="18" t="s">
        <v>288</v>
      </c>
      <c r="F37" s="17" t="s">
        <v>141</v>
      </c>
      <c r="G37" s="19" t="s">
        <v>289</v>
      </c>
      <c r="H37" s="20">
        <v>1</v>
      </c>
      <c r="I37" s="21">
        <v>4</v>
      </c>
      <c r="J37" s="22">
        <v>7</v>
      </c>
      <c r="K37" s="21">
        <v>2</v>
      </c>
      <c r="L37" s="22">
        <v>2</v>
      </c>
      <c r="M37" s="21">
        <v>2</v>
      </c>
      <c r="N37" s="23">
        <f t="shared" si="0"/>
        <v>2.89</v>
      </c>
      <c r="O37" s="17" t="s">
        <v>290</v>
      </c>
    </row>
    <row r="38" spans="1:15" ht="12.75">
      <c r="A38" s="14">
        <v>223</v>
      </c>
      <c r="B38" s="15" t="s">
        <v>291</v>
      </c>
      <c r="C38" s="16" t="s">
        <v>138</v>
      </c>
      <c r="D38" s="17" t="s">
        <v>292</v>
      </c>
      <c r="E38" s="18" t="s">
        <v>293</v>
      </c>
      <c r="F38" s="17" t="s">
        <v>141</v>
      </c>
      <c r="G38" s="19" t="s">
        <v>294</v>
      </c>
      <c r="H38" s="20">
        <v>1</v>
      </c>
      <c r="I38" s="21">
        <v>4</v>
      </c>
      <c r="J38" s="22">
        <v>7</v>
      </c>
      <c r="K38" s="21">
        <v>2</v>
      </c>
      <c r="L38" s="22">
        <v>2</v>
      </c>
      <c r="M38" s="21">
        <v>2</v>
      </c>
      <c r="N38" s="23">
        <f t="shared" si="0"/>
        <v>2.89</v>
      </c>
      <c r="O38" s="17" t="s">
        <v>295</v>
      </c>
    </row>
    <row r="39" spans="1:15" ht="12.75">
      <c r="A39" s="14">
        <v>222</v>
      </c>
      <c r="B39" s="24" t="s">
        <v>296</v>
      </c>
      <c r="C39" s="16" t="s">
        <v>138</v>
      </c>
      <c r="D39" s="17" t="s">
        <v>297</v>
      </c>
      <c r="F39" s="17" t="s">
        <v>172</v>
      </c>
      <c r="G39" s="19" t="s">
        <v>298</v>
      </c>
      <c r="H39" s="20">
        <v>4</v>
      </c>
      <c r="I39" s="21">
        <v>3</v>
      </c>
      <c r="J39" s="22">
        <v>3</v>
      </c>
      <c r="K39" s="21">
        <v>2</v>
      </c>
      <c r="L39" s="22">
        <v>2</v>
      </c>
      <c r="M39" s="21">
        <v>3</v>
      </c>
      <c r="N39" s="23">
        <f t="shared" si="0"/>
        <v>2.9</v>
      </c>
      <c r="O39" s="17" t="s">
        <v>299</v>
      </c>
    </row>
    <row r="40" spans="1:15" ht="12.75">
      <c r="A40" s="14">
        <v>221</v>
      </c>
      <c r="B40" s="31" t="s">
        <v>300</v>
      </c>
      <c r="C40" s="16" t="s">
        <v>145</v>
      </c>
      <c r="D40" s="17" t="s">
        <v>151</v>
      </c>
      <c r="E40" s="18" t="s">
        <v>301</v>
      </c>
      <c r="F40" s="17" t="s">
        <v>167</v>
      </c>
      <c r="G40" s="19" t="s">
        <v>302</v>
      </c>
      <c r="H40" s="20">
        <v>4</v>
      </c>
      <c r="I40" s="21">
        <v>3</v>
      </c>
      <c r="J40" s="22">
        <v>2</v>
      </c>
      <c r="K40" s="21">
        <v>2</v>
      </c>
      <c r="L40" s="22">
        <v>2</v>
      </c>
      <c r="M40" s="21">
        <v>4</v>
      </c>
      <c r="N40" s="23">
        <f t="shared" si="0"/>
        <v>2.9</v>
      </c>
      <c r="O40" s="17" t="s">
        <v>303</v>
      </c>
    </row>
    <row r="41" spans="1:15" ht="12.75">
      <c r="A41" s="14">
        <v>220</v>
      </c>
      <c r="B41" s="15" t="s">
        <v>304</v>
      </c>
      <c r="C41" s="16" t="s">
        <v>138</v>
      </c>
      <c r="D41" s="17" t="s">
        <v>208</v>
      </c>
      <c r="E41" s="18" t="s">
        <v>209</v>
      </c>
      <c r="F41" s="17" t="s">
        <v>189</v>
      </c>
      <c r="G41" s="19" t="s">
        <v>305</v>
      </c>
      <c r="H41" s="20">
        <v>4</v>
      </c>
      <c r="I41" s="21">
        <v>3</v>
      </c>
      <c r="J41" s="22">
        <v>2</v>
      </c>
      <c r="K41" s="21">
        <v>2</v>
      </c>
      <c r="L41" s="22">
        <v>2</v>
      </c>
      <c r="M41" s="21">
        <v>4</v>
      </c>
      <c r="N41" s="23">
        <f t="shared" si="0"/>
        <v>2.9</v>
      </c>
      <c r="O41" s="17" t="s">
        <v>306</v>
      </c>
    </row>
    <row r="42" spans="1:15" ht="12.75">
      <c r="A42" s="14">
        <v>219</v>
      </c>
      <c r="B42" s="32" t="s">
        <v>307</v>
      </c>
      <c r="C42" s="16" t="s">
        <v>138</v>
      </c>
      <c r="D42" s="17" t="s">
        <v>213</v>
      </c>
      <c r="E42" s="18" t="s">
        <v>308</v>
      </c>
      <c r="F42" s="17" t="s">
        <v>189</v>
      </c>
      <c r="G42" s="19" t="s">
        <v>309</v>
      </c>
      <c r="H42" s="20">
        <v>4</v>
      </c>
      <c r="I42" s="21">
        <v>3</v>
      </c>
      <c r="J42" s="22">
        <v>2</v>
      </c>
      <c r="K42" s="21">
        <v>2</v>
      </c>
      <c r="L42" s="22">
        <v>2</v>
      </c>
      <c r="M42" s="21">
        <v>4</v>
      </c>
      <c r="N42" s="23">
        <f t="shared" si="0"/>
        <v>2.9</v>
      </c>
      <c r="O42" s="17" t="s">
        <v>310</v>
      </c>
    </row>
    <row r="43" spans="1:15" ht="12.75">
      <c r="A43" s="14">
        <v>218</v>
      </c>
      <c r="B43" s="27" t="s">
        <v>311</v>
      </c>
      <c r="C43" s="16" t="s">
        <v>145</v>
      </c>
      <c r="D43" s="17" t="s">
        <v>151</v>
      </c>
      <c r="E43" s="18" t="s">
        <v>312</v>
      </c>
      <c r="F43" s="17" t="s">
        <v>201</v>
      </c>
      <c r="G43" s="19" t="s">
        <v>313</v>
      </c>
      <c r="H43" s="20">
        <v>4</v>
      </c>
      <c r="I43" s="21">
        <v>3</v>
      </c>
      <c r="J43" s="22">
        <v>2</v>
      </c>
      <c r="K43" s="21">
        <v>2</v>
      </c>
      <c r="L43" s="22">
        <v>2</v>
      </c>
      <c r="M43" s="21">
        <v>4</v>
      </c>
      <c r="N43" s="23">
        <f t="shared" si="0"/>
        <v>2.9</v>
      </c>
      <c r="O43" s="17" t="s">
        <v>314</v>
      </c>
    </row>
    <row r="44" spans="1:15" ht="12.75">
      <c r="A44" s="14">
        <v>217</v>
      </c>
      <c r="B44" s="27" t="s">
        <v>315</v>
      </c>
      <c r="C44" s="16" t="s">
        <v>145</v>
      </c>
      <c r="D44" s="17" t="s">
        <v>151</v>
      </c>
      <c r="E44" s="18" t="s">
        <v>156</v>
      </c>
      <c r="F44" s="17" t="s">
        <v>201</v>
      </c>
      <c r="G44" s="19" t="s">
        <v>316</v>
      </c>
      <c r="H44" s="20">
        <v>4</v>
      </c>
      <c r="I44" s="21">
        <v>3</v>
      </c>
      <c r="J44" s="22">
        <v>2</v>
      </c>
      <c r="K44" s="21">
        <v>2</v>
      </c>
      <c r="L44" s="22">
        <v>2</v>
      </c>
      <c r="M44" s="21">
        <v>4</v>
      </c>
      <c r="N44" s="23">
        <f t="shared" si="0"/>
        <v>2.9</v>
      </c>
      <c r="O44" s="17" t="s">
        <v>317</v>
      </c>
    </row>
    <row r="45" spans="1:15" ht="12.75">
      <c r="A45" s="14">
        <v>216</v>
      </c>
      <c r="B45" s="35" t="s">
        <v>318</v>
      </c>
      <c r="C45" s="16" t="s">
        <v>145</v>
      </c>
      <c r="D45" s="17" t="s">
        <v>287</v>
      </c>
      <c r="E45" s="18" t="s">
        <v>319</v>
      </c>
      <c r="F45" s="17" t="s">
        <v>189</v>
      </c>
      <c r="G45" s="19" t="s">
        <v>320</v>
      </c>
      <c r="H45" s="20">
        <v>5</v>
      </c>
      <c r="I45" s="21">
        <v>2</v>
      </c>
      <c r="J45" s="22">
        <v>2</v>
      </c>
      <c r="K45" s="21">
        <v>2</v>
      </c>
      <c r="L45" s="22">
        <v>2</v>
      </c>
      <c r="M45" s="21">
        <v>4</v>
      </c>
      <c r="N45" s="23">
        <f t="shared" si="0"/>
        <v>2.91</v>
      </c>
      <c r="O45" s="17" t="s">
        <v>321</v>
      </c>
    </row>
    <row r="46" spans="1:15" ht="12.75">
      <c r="A46" s="14">
        <v>215</v>
      </c>
      <c r="B46" s="26" t="s">
        <v>322</v>
      </c>
      <c r="C46" s="16" t="s">
        <v>145</v>
      </c>
      <c r="D46" s="17" t="s">
        <v>323</v>
      </c>
      <c r="E46" s="18" t="s">
        <v>156</v>
      </c>
      <c r="F46" s="17" t="s">
        <v>157</v>
      </c>
      <c r="G46" s="19" t="s">
        <v>324</v>
      </c>
      <c r="H46" s="20">
        <v>2</v>
      </c>
      <c r="I46" s="21">
        <v>3</v>
      </c>
      <c r="J46" s="22">
        <v>3</v>
      </c>
      <c r="K46" s="21">
        <v>2</v>
      </c>
      <c r="L46" s="22">
        <v>5</v>
      </c>
      <c r="M46" s="21">
        <v>3</v>
      </c>
      <c r="N46" s="23">
        <f t="shared" si="0"/>
        <v>2.93</v>
      </c>
      <c r="O46" s="17" t="s">
        <v>325</v>
      </c>
    </row>
    <row r="47" spans="1:15" ht="12.75">
      <c r="A47" s="14">
        <v>214</v>
      </c>
      <c r="B47" s="32" t="s">
        <v>326</v>
      </c>
      <c r="C47" s="16" t="s">
        <v>145</v>
      </c>
      <c r="D47" s="17" t="s">
        <v>327</v>
      </c>
      <c r="E47" s="18" t="s">
        <v>328</v>
      </c>
      <c r="F47" s="17" t="s">
        <v>201</v>
      </c>
      <c r="G47" s="19" t="s">
        <v>329</v>
      </c>
      <c r="H47" s="20">
        <v>4</v>
      </c>
      <c r="I47" s="21">
        <v>3</v>
      </c>
      <c r="J47" s="22">
        <v>0</v>
      </c>
      <c r="K47" s="21">
        <v>3</v>
      </c>
      <c r="L47" s="22">
        <v>4</v>
      </c>
      <c r="M47" s="21">
        <v>3</v>
      </c>
      <c r="N47" s="23">
        <f t="shared" si="0"/>
        <v>2.94</v>
      </c>
      <c r="O47" s="17" t="s">
        <v>330</v>
      </c>
    </row>
    <row r="48" spans="1:15" ht="12.75">
      <c r="A48" s="14">
        <v>213</v>
      </c>
      <c r="B48" s="32" t="s">
        <v>331</v>
      </c>
      <c r="C48" s="16" t="s">
        <v>138</v>
      </c>
      <c r="D48" s="17" t="s">
        <v>297</v>
      </c>
      <c r="E48" s="18" t="s">
        <v>200</v>
      </c>
      <c r="F48" s="17" t="s">
        <v>201</v>
      </c>
      <c r="G48" s="19" t="s">
        <v>332</v>
      </c>
      <c r="H48" s="20">
        <v>3</v>
      </c>
      <c r="I48" s="21">
        <v>5</v>
      </c>
      <c r="J48" s="22">
        <v>1</v>
      </c>
      <c r="K48" s="21">
        <v>2</v>
      </c>
      <c r="L48" s="22">
        <v>2</v>
      </c>
      <c r="M48" s="21">
        <v>4</v>
      </c>
      <c r="N48" s="23">
        <f t="shared" si="0"/>
        <v>2.95</v>
      </c>
      <c r="O48" s="17" t="s">
        <v>333</v>
      </c>
    </row>
    <row r="49" spans="1:15" ht="12.75">
      <c r="A49" s="14">
        <v>212</v>
      </c>
      <c r="B49" s="36" t="s">
        <v>334</v>
      </c>
      <c r="C49" s="16" t="s">
        <v>145</v>
      </c>
      <c r="D49" s="17" t="s">
        <v>161</v>
      </c>
      <c r="E49" s="18" t="s">
        <v>335</v>
      </c>
      <c r="F49" s="17" t="s">
        <v>201</v>
      </c>
      <c r="G49" s="19" t="s">
        <v>336</v>
      </c>
      <c r="H49" s="20">
        <v>4</v>
      </c>
      <c r="I49" s="21">
        <v>4</v>
      </c>
      <c r="J49" s="22">
        <v>2</v>
      </c>
      <c r="K49" s="21">
        <v>2</v>
      </c>
      <c r="L49" s="22">
        <v>2</v>
      </c>
      <c r="M49" s="21">
        <v>3</v>
      </c>
      <c r="N49" s="23">
        <f t="shared" si="0"/>
        <v>2.96</v>
      </c>
      <c r="O49" s="17" t="s">
        <v>88</v>
      </c>
    </row>
    <row r="50" spans="1:15" ht="12.75">
      <c r="A50" s="14">
        <v>211</v>
      </c>
      <c r="B50" s="33" t="s">
        <v>337</v>
      </c>
      <c r="C50" s="16" t="s">
        <v>145</v>
      </c>
      <c r="D50" s="17" t="s">
        <v>287</v>
      </c>
      <c r="E50" s="18" t="s">
        <v>338</v>
      </c>
      <c r="F50" s="17" t="s">
        <v>189</v>
      </c>
      <c r="G50" s="19" t="s">
        <v>339</v>
      </c>
      <c r="H50" s="20">
        <v>5</v>
      </c>
      <c r="I50" s="21">
        <v>3</v>
      </c>
      <c r="J50" s="22">
        <v>2</v>
      </c>
      <c r="K50" s="21">
        <v>2</v>
      </c>
      <c r="L50" s="22">
        <v>2</v>
      </c>
      <c r="M50" s="21">
        <v>3</v>
      </c>
      <c r="N50" s="23">
        <f t="shared" si="0"/>
        <v>2.97</v>
      </c>
      <c r="O50" s="17" t="s">
        <v>340</v>
      </c>
    </row>
    <row r="51" spans="1:15" ht="12.75">
      <c r="A51" s="14">
        <v>210</v>
      </c>
      <c r="B51" s="32" t="s">
        <v>341</v>
      </c>
      <c r="C51" s="16" t="s">
        <v>138</v>
      </c>
      <c r="D51" s="17" t="s">
        <v>166</v>
      </c>
      <c r="E51" s="18" t="s">
        <v>342</v>
      </c>
      <c r="F51" s="17" t="s">
        <v>189</v>
      </c>
      <c r="G51" s="19" t="s">
        <v>343</v>
      </c>
      <c r="H51" s="20">
        <v>3</v>
      </c>
      <c r="I51" s="21">
        <v>3</v>
      </c>
      <c r="J51" s="22">
        <v>2</v>
      </c>
      <c r="K51" s="21">
        <v>0</v>
      </c>
      <c r="L51" s="22">
        <v>7</v>
      </c>
      <c r="M51" s="21">
        <v>3</v>
      </c>
      <c r="N51" s="23">
        <f t="shared" si="0"/>
        <v>2.98</v>
      </c>
      <c r="O51" s="17" t="s">
        <v>344</v>
      </c>
    </row>
    <row r="52" spans="1:15" ht="12.75">
      <c r="A52" s="14">
        <v>209</v>
      </c>
      <c r="B52" s="35" t="s">
        <v>345</v>
      </c>
      <c r="C52" s="16" t="s">
        <v>138</v>
      </c>
      <c r="D52" s="17" t="s">
        <v>239</v>
      </c>
      <c r="E52" s="18" t="s">
        <v>346</v>
      </c>
      <c r="F52" s="17" t="s">
        <v>157</v>
      </c>
      <c r="G52" s="19" t="s">
        <v>347</v>
      </c>
      <c r="H52" s="20">
        <v>2</v>
      </c>
      <c r="I52" s="21">
        <v>4</v>
      </c>
      <c r="J52" s="22">
        <v>4</v>
      </c>
      <c r="K52" s="21">
        <v>3</v>
      </c>
      <c r="L52" s="22">
        <v>3</v>
      </c>
      <c r="M52" s="21">
        <v>2</v>
      </c>
      <c r="N52" s="23">
        <f t="shared" si="0"/>
        <v>2.99</v>
      </c>
      <c r="O52" s="17" t="s">
        <v>348</v>
      </c>
    </row>
    <row r="53" spans="1:15" ht="12.75">
      <c r="A53" s="14">
        <v>208</v>
      </c>
      <c r="B53" s="15" t="s">
        <v>349</v>
      </c>
      <c r="C53" s="16" t="s">
        <v>145</v>
      </c>
      <c r="D53" s="17" t="s">
        <v>239</v>
      </c>
      <c r="E53" s="18" t="s">
        <v>350</v>
      </c>
      <c r="F53" s="17" t="s">
        <v>141</v>
      </c>
      <c r="G53" s="19" t="s">
        <v>351</v>
      </c>
      <c r="H53" s="20">
        <v>1</v>
      </c>
      <c r="I53" s="21">
        <v>3</v>
      </c>
      <c r="J53" s="12">
        <v>8</v>
      </c>
      <c r="K53" s="21">
        <v>3</v>
      </c>
      <c r="L53" s="22">
        <v>2</v>
      </c>
      <c r="M53" s="21">
        <v>2</v>
      </c>
      <c r="N53" s="23">
        <f t="shared" si="0"/>
        <v>2.99</v>
      </c>
      <c r="O53" s="17" t="s">
        <v>352</v>
      </c>
    </row>
    <row r="54" spans="1:15" ht="12.75">
      <c r="A54" s="14">
        <v>207</v>
      </c>
      <c r="B54" s="26" t="s">
        <v>353</v>
      </c>
      <c r="C54" s="16" t="s">
        <v>138</v>
      </c>
      <c r="D54" s="17" t="s">
        <v>166</v>
      </c>
      <c r="E54" s="18" t="s">
        <v>259</v>
      </c>
      <c r="F54" s="17" t="s">
        <v>141</v>
      </c>
      <c r="G54" s="19" t="s">
        <v>354</v>
      </c>
      <c r="H54" s="20">
        <v>1</v>
      </c>
      <c r="I54" s="21">
        <v>3</v>
      </c>
      <c r="J54" s="22">
        <v>7</v>
      </c>
      <c r="K54" s="21">
        <v>3</v>
      </c>
      <c r="L54" s="22">
        <v>3</v>
      </c>
      <c r="M54" s="21">
        <v>2</v>
      </c>
      <c r="N54" s="23">
        <f t="shared" si="0"/>
        <v>3</v>
      </c>
      <c r="O54" s="17" t="s">
        <v>355</v>
      </c>
    </row>
    <row r="55" spans="1:15" ht="12.75">
      <c r="A55" s="14">
        <v>206</v>
      </c>
      <c r="B55" s="33" t="s">
        <v>356</v>
      </c>
      <c r="C55" s="16" t="s">
        <v>145</v>
      </c>
      <c r="D55" s="17" t="s">
        <v>208</v>
      </c>
      <c r="E55" s="18" t="s">
        <v>357</v>
      </c>
      <c r="F55" s="17" t="s">
        <v>189</v>
      </c>
      <c r="G55" s="19" t="s">
        <v>358</v>
      </c>
      <c r="H55" s="20">
        <v>2</v>
      </c>
      <c r="I55" s="21">
        <v>4</v>
      </c>
      <c r="J55" s="22">
        <v>3</v>
      </c>
      <c r="K55" s="21">
        <v>4</v>
      </c>
      <c r="L55" s="22">
        <v>2</v>
      </c>
      <c r="M55" s="21">
        <v>3</v>
      </c>
      <c r="N55" s="23">
        <f t="shared" si="0"/>
        <v>3</v>
      </c>
      <c r="O55" s="17" t="s">
        <v>359</v>
      </c>
    </row>
    <row r="56" spans="1:15" ht="12.75">
      <c r="A56" s="14">
        <v>205</v>
      </c>
      <c r="B56" s="27" t="s">
        <v>360</v>
      </c>
      <c r="C56" s="16" t="s">
        <v>145</v>
      </c>
      <c r="D56" s="17" t="s">
        <v>151</v>
      </c>
      <c r="E56" s="18" t="s">
        <v>361</v>
      </c>
      <c r="F56" s="17" t="s">
        <v>157</v>
      </c>
      <c r="G56" s="19" t="s">
        <v>362</v>
      </c>
      <c r="H56" s="20">
        <v>2</v>
      </c>
      <c r="I56" s="21">
        <v>5</v>
      </c>
      <c r="J56" s="22">
        <v>4</v>
      </c>
      <c r="K56" s="21">
        <v>2</v>
      </c>
      <c r="L56" s="22">
        <v>2</v>
      </c>
      <c r="M56" s="21">
        <v>3</v>
      </c>
      <c r="N56" s="23">
        <f t="shared" si="0"/>
        <v>3.02</v>
      </c>
      <c r="O56" s="17" t="s">
        <v>363</v>
      </c>
    </row>
    <row r="57" spans="1:15" ht="12.75">
      <c r="A57" s="14">
        <v>204</v>
      </c>
      <c r="B57" s="37" t="s">
        <v>364</v>
      </c>
      <c r="C57" s="16" t="s">
        <v>138</v>
      </c>
      <c r="D57" s="17" t="s">
        <v>161</v>
      </c>
      <c r="F57" s="17" t="s">
        <v>172</v>
      </c>
      <c r="G57" s="19" t="s">
        <v>365</v>
      </c>
      <c r="H57" s="20">
        <v>4</v>
      </c>
      <c r="I57" s="21">
        <v>3</v>
      </c>
      <c r="J57" s="22">
        <v>2</v>
      </c>
      <c r="K57" s="21">
        <v>2</v>
      </c>
      <c r="L57" s="22">
        <v>2</v>
      </c>
      <c r="M57" s="21">
        <v>5</v>
      </c>
      <c r="N57" s="23">
        <f t="shared" si="0"/>
        <v>3.04</v>
      </c>
      <c r="O57" s="17" t="s">
        <v>366</v>
      </c>
    </row>
    <row r="58" spans="1:15" ht="12.75">
      <c r="A58" s="14">
        <v>203</v>
      </c>
      <c r="B58" s="15" t="s">
        <v>367</v>
      </c>
      <c r="C58" s="16" t="s">
        <v>145</v>
      </c>
      <c r="D58" s="17" t="s">
        <v>139</v>
      </c>
      <c r="E58" s="18" t="s">
        <v>368</v>
      </c>
      <c r="F58" s="17" t="s">
        <v>189</v>
      </c>
      <c r="G58" s="19" t="s">
        <v>369</v>
      </c>
      <c r="H58" s="20">
        <v>2</v>
      </c>
      <c r="I58" s="21">
        <v>3</v>
      </c>
      <c r="J58" s="22">
        <v>7</v>
      </c>
      <c r="K58" s="21">
        <v>2</v>
      </c>
      <c r="L58" s="22">
        <v>2</v>
      </c>
      <c r="M58" s="21">
        <v>3</v>
      </c>
      <c r="N58" s="23">
        <f t="shared" si="0"/>
        <v>3.04</v>
      </c>
      <c r="O58" s="17" t="s">
        <v>370</v>
      </c>
    </row>
    <row r="59" spans="1:15" ht="12.75">
      <c r="A59" s="14">
        <v>202</v>
      </c>
      <c r="B59" s="27" t="s">
        <v>371</v>
      </c>
      <c r="C59" s="16" t="s">
        <v>138</v>
      </c>
      <c r="D59" s="17" t="s">
        <v>287</v>
      </c>
      <c r="E59" s="18" t="s">
        <v>259</v>
      </c>
      <c r="F59" s="17" t="s">
        <v>189</v>
      </c>
      <c r="G59" s="19" t="s">
        <v>372</v>
      </c>
      <c r="H59" s="20">
        <v>4</v>
      </c>
      <c r="I59" s="21">
        <v>3</v>
      </c>
      <c r="J59" s="22">
        <v>3</v>
      </c>
      <c r="K59" s="21">
        <v>2</v>
      </c>
      <c r="L59" s="22">
        <v>2</v>
      </c>
      <c r="M59" s="21">
        <v>4</v>
      </c>
      <c r="N59" s="23">
        <f t="shared" si="0"/>
        <v>3.04</v>
      </c>
      <c r="O59" s="17" t="s">
        <v>373</v>
      </c>
    </row>
    <row r="60" spans="1:15" ht="12.75">
      <c r="A60" s="14">
        <v>201</v>
      </c>
      <c r="B60" s="28" t="s">
        <v>374</v>
      </c>
      <c r="C60" s="16" t="s">
        <v>145</v>
      </c>
      <c r="D60" s="17" t="s">
        <v>166</v>
      </c>
      <c r="E60" s="18">
        <v>4</v>
      </c>
      <c r="F60" s="17" t="s">
        <v>167</v>
      </c>
      <c r="G60" s="19" t="s">
        <v>375</v>
      </c>
      <c r="H60" s="20">
        <v>4</v>
      </c>
      <c r="I60" s="21">
        <v>3</v>
      </c>
      <c r="J60" s="22">
        <v>2</v>
      </c>
      <c r="K60" s="21">
        <v>2</v>
      </c>
      <c r="L60" s="22">
        <v>3</v>
      </c>
      <c r="M60" s="21">
        <v>4</v>
      </c>
      <c r="N60" s="23">
        <f t="shared" si="0"/>
        <v>3.05</v>
      </c>
      <c r="O60" s="17" t="s">
        <v>376</v>
      </c>
    </row>
    <row r="61" spans="1:15" ht="12.75">
      <c r="A61" s="14">
        <v>200</v>
      </c>
      <c r="B61" s="33" t="s">
        <v>377</v>
      </c>
      <c r="C61" s="16" t="s">
        <v>145</v>
      </c>
      <c r="D61" s="17" t="s">
        <v>146</v>
      </c>
      <c r="E61" s="18" t="s">
        <v>224</v>
      </c>
      <c r="F61" s="17" t="s">
        <v>201</v>
      </c>
      <c r="G61" s="19" t="s">
        <v>378</v>
      </c>
      <c r="H61" s="20">
        <v>4</v>
      </c>
      <c r="I61" s="21">
        <v>6</v>
      </c>
      <c r="J61" s="22">
        <v>2</v>
      </c>
      <c r="K61" s="21">
        <v>1</v>
      </c>
      <c r="L61" s="22">
        <v>1</v>
      </c>
      <c r="M61" s="21">
        <v>3</v>
      </c>
      <c r="N61" s="23">
        <f t="shared" si="0"/>
        <v>3.05</v>
      </c>
      <c r="O61" s="17" t="s">
        <v>379</v>
      </c>
    </row>
    <row r="62" spans="1:15" ht="12.75">
      <c r="A62" s="14">
        <v>199</v>
      </c>
      <c r="B62" s="38" t="s">
        <v>380</v>
      </c>
      <c r="C62" s="16" t="s">
        <v>145</v>
      </c>
      <c r="D62" s="17" t="s">
        <v>218</v>
      </c>
      <c r="E62" s="18">
        <v>4</v>
      </c>
      <c r="F62" s="17" t="s">
        <v>167</v>
      </c>
      <c r="G62" s="19" t="s">
        <v>381</v>
      </c>
      <c r="H62" s="20">
        <v>3</v>
      </c>
      <c r="I62" s="21">
        <v>4</v>
      </c>
      <c r="J62" s="22">
        <v>2</v>
      </c>
      <c r="K62" s="21">
        <v>2</v>
      </c>
      <c r="L62" s="22">
        <v>4</v>
      </c>
      <c r="M62" s="21">
        <v>3</v>
      </c>
      <c r="N62" s="23">
        <f t="shared" si="0"/>
        <v>3.05</v>
      </c>
      <c r="O62" s="17" t="s">
        <v>382</v>
      </c>
    </row>
    <row r="63" spans="1:15" ht="12.75">
      <c r="A63" s="14">
        <v>198</v>
      </c>
      <c r="B63" s="35" t="s">
        <v>383</v>
      </c>
      <c r="C63" s="16" t="s">
        <v>145</v>
      </c>
      <c r="D63" s="17" t="s">
        <v>139</v>
      </c>
      <c r="E63" s="18" t="s">
        <v>275</v>
      </c>
      <c r="F63" s="17" t="s">
        <v>201</v>
      </c>
      <c r="G63" s="19" t="s">
        <v>384</v>
      </c>
      <c r="H63" s="20">
        <v>4</v>
      </c>
      <c r="I63" s="21">
        <v>3</v>
      </c>
      <c r="J63" s="22">
        <v>2</v>
      </c>
      <c r="K63" s="21">
        <v>3</v>
      </c>
      <c r="L63" s="22">
        <v>2</v>
      </c>
      <c r="M63" s="21">
        <v>4</v>
      </c>
      <c r="N63" s="23">
        <f t="shared" si="0"/>
        <v>3.06</v>
      </c>
      <c r="O63" s="17" t="s">
        <v>385</v>
      </c>
    </row>
    <row r="64" spans="1:15" ht="12.75">
      <c r="A64" s="14">
        <v>197</v>
      </c>
      <c r="B64" s="29" t="s">
        <v>386</v>
      </c>
      <c r="C64" s="16" t="s">
        <v>176</v>
      </c>
      <c r="D64" s="17" t="s">
        <v>218</v>
      </c>
      <c r="E64" s="18" t="s">
        <v>387</v>
      </c>
      <c r="F64" s="17" t="s">
        <v>189</v>
      </c>
      <c r="G64" s="19" t="s">
        <v>388</v>
      </c>
      <c r="H64" s="20">
        <v>5</v>
      </c>
      <c r="I64" s="21">
        <v>2</v>
      </c>
      <c r="J64" s="22">
        <v>1</v>
      </c>
      <c r="K64" s="21">
        <v>2</v>
      </c>
      <c r="L64" s="22">
        <v>3</v>
      </c>
      <c r="M64" s="21">
        <v>5</v>
      </c>
      <c r="N64" s="23">
        <f t="shared" si="0"/>
        <v>3.06</v>
      </c>
      <c r="O64" s="17" t="s">
        <v>389</v>
      </c>
    </row>
    <row r="65" spans="1:15" ht="12.75">
      <c r="A65" s="14">
        <v>196</v>
      </c>
      <c r="B65" s="28" t="s">
        <v>390</v>
      </c>
      <c r="C65" s="16" t="s">
        <v>145</v>
      </c>
      <c r="D65" s="17" t="s">
        <v>391</v>
      </c>
      <c r="E65" s="18">
        <v>3</v>
      </c>
      <c r="F65" s="17" t="s">
        <v>167</v>
      </c>
      <c r="G65" s="19" t="s">
        <v>392</v>
      </c>
      <c r="H65" s="20">
        <v>4</v>
      </c>
      <c r="I65" s="21">
        <v>3</v>
      </c>
      <c r="J65" s="22">
        <v>2</v>
      </c>
      <c r="K65" s="21">
        <v>2</v>
      </c>
      <c r="L65" s="22">
        <v>4</v>
      </c>
      <c r="M65" s="21">
        <v>3</v>
      </c>
      <c r="N65" s="23">
        <f t="shared" si="0"/>
        <v>3.06</v>
      </c>
      <c r="O65" s="17" t="s">
        <v>393</v>
      </c>
    </row>
    <row r="66" spans="1:15" ht="12.75">
      <c r="A66" s="14">
        <v>195</v>
      </c>
      <c r="B66" s="33" t="s">
        <v>394</v>
      </c>
      <c r="C66" s="16" t="s">
        <v>145</v>
      </c>
      <c r="D66" s="17" t="s">
        <v>263</v>
      </c>
      <c r="E66" s="18" t="s">
        <v>231</v>
      </c>
      <c r="F66" s="17" t="s">
        <v>201</v>
      </c>
      <c r="G66" s="19" t="s">
        <v>395</v>
      </c>
      <c r="H66" s="20">
        <v>1</v>
      </c>
      <c r="I66" s="21">
        <v>3</v>
      </c>
      <c r="J66" s="22">
        <v>2</v>
      </c>
      <c r="K66" s="21">
        <v>7</v>
      </c>
      <c r="L66" s="22">
        <v>2</v>
      </c>
      <c r="M66" s="21">
        <v>4</v>
      </c>
      <c r="N66" s="23">
        <f t="shared" si="0"/>
        <v>3.07</v>
      </c>
      <c r="O66" s="17" t="s">
        <v>396</v>
      </c>
    </row>
    <row r="67" spans="1:15" ht="12.75">
      <c r="A67" s="14">
        <v>194</v>
      </c>
      <c r="B67" s="32" t="s">
        <v>397</v>
      </c>
      <c r="C67" s="16" t="s">
        <v>138</v>
      </c>
      <c r="D67" s="17" t="s">
        <v>297</v>
      </c>
      <c r="E67" s="18" t="s">
        <v>328</v>
      </c>
      <c r="F67" s="17" t="s">
        <v>201</v>
      </c>
      <c r="G67" s="19" t="s">
        <v>398</v>
      </c>
      <c r="H67" s="20">
        <v>3</v>
      </c>
      <c r="I67" s="21">
        <v>4</v>
      </c>
      <c r="J67" s="22">
        <v>1</v>
      </c>
      <c r="K67" s="21">
        <v>4</v>
      </c>
      <c r="L67" s="22">
        <v>2</v>
      </c>
      <c r="M67" s="21">
        <v>4</v>
      </c>
      <c r="N67" s="23">
        <f aca="true" t="shared" si="1" ref="N67:N130">(($N$263*H67)+($N$264*I67)+($N$265*J67)+($N$266*K67)+($N$267*L67)+($N$268*M67))/100</f>
        <v>3.07</v>
      </c>
      <c r="O67" s="17" t="s">
        <v>399</v>
      </c>
    </row>
    <row r="68" spans="1:15" ht="12.75">
      <c r="A68" s="14">
        <v>193</v>
      </c>
      <c r="B68" s="15" t="s">
        <v>400</v>
      </c>
      <c r="C68" s="16" t="s">
        <v>145</v>
      </c>
      <c r="D68" s="17" t="s">
        <v>239</v>
      </c>
      <c r="E68" s="18" t="s">
        <v>401</v>
      </c>
      <c r="F68" s="17" t="s">
        <v>157</v>
      </c>
      <c r="G68" s="19" t="s">
        <v>402</v>
      </c>
      <c r="H68" s="20">
        <v>2</v>
      </c>
      <c r="I68" s="21">
        <v>6</v>
      </c>
      <c r="J68" s="22">
        <v>4</v>
      </c>
      <c r="K68" s="21">
        <v>2</v>
      </c>
      <c r="L68" s="22">
        <v>2</v>
      </c>
      <c r="M68" s="21">
        <v>2</v>
      </c>
      <c r="N68" s="23">
        <f t="shared" si="1"/>
        <v>3.08</v>
      </c>
      <c r="O68" s="17" t="s">
        <v>403</v>
      </c>
    </row>
    <row r="69" spans="1:15" ht="12.75">
      <c r="A69" s="14">
        <v>192</v>
      </c>
      <c r="B69" s="15" t="s">
        <v>404</v>
      </c>
      <c r="C69" s="16" t="s">
        <v>138</v>
      </c>
      <c r="D69" s="17" t="s">
        <v>223</v>
      </c>
      <c r="E69" s="18" t="s">
        <v>405</v>
      </c>
      <c r="F69" s="17" t="s">
        <v>157</v>
      </c>
      <c r="G69" s="19" t="s">
        <v>406</v>
      </c>
      <c r="H69" s="20">
        <v>2</v>
      </c>
      <c r="I69" s="21">
        <v>6</v>
      </c>
      <c r="J69" s="22">
        <v>4</v>
      </c>
      <c r="K69" s="21">
        <v>2</v>
      </c>
      <c r="L69" s="22">
        <v>2</v>
      </c>
      <c r="M69" s="21">
        <v>2</v>
      </c>
      <c r="N69" s="23">
        <f t="shared" si="1"/>
        <v>3.08</v>
      </c>
      <c r="O69" s="17" t="s">
        <v>407</v>
      </c>
    </row>
    <row r="70" spans="1:15" ht="12.75">
      <c r="A70" s="14">
        <v>191</v>
      </c>
      <c r="B70" s="33" t="s">
        <v>408</v>
      </c>
      <c r="C70" s="16" t="s">
        <v>145</v>
      </c>
      <c r="D70" s="17" t="s">
        <v>287</v>
      </c>
      <c r="E70" s="18" t="s">
        <v>357</v>
      </c>
      <c r="F70" s="17" t="s">
        <v>157</v>
      </c>
      <c r="G70" s="19" t="s">
        <v>409</v>
      </c>
      <c r="H70" s="20">
        <v>2</v>
      </c>
      <c r="I70" s="21">
        <v>6</v>
      </c>
      <c r="J70" s="22">
        <v>4</v>
      </c>
      <c r="K70" s="21">
        <v>2</v>
      </c>
      <c r="L70" s="22">
        <v>2</v>
      </c>
      <c r="M70" s="21">
        <v>2</v>
      </c>
      <c r="N70" s="23">
        <f t="shared" si="1"/>
        <v>3.08</v>
      </c>
      <c r="O70" s="17" t="s">
        <v>410</v>
      </c>
    </row>
    <row r="71" spans="1:15" ht="12.75">
      <c r="A71" s="14">
        <v>190</v>
      </c>
      <c r="B71" s="34" t="s">
        <v>411</v>
      </c>
      <c r="C71" s="16" t="s">
        <v>145</v>
      </c>
      <c r="D71" s="17" t="s">
        <v>161</v>
      </c>
      <c r="E71" s="18" t="s">
        <v>412</v>
      </c>
      <c r="F71" s="17" t="s">
        <v>157</v>
      </c>
      <c r="G71" s="19" t="s">
        <v>413</v>
      </c>
      <c r="H71" s="20">
        <v>4</v>
      </c>
      <c r="I71" s="21">
        <v>4</v>
      </c>
      <c r="J71" s="22">
        <v>4</v>
      </c>
      <c r="K71" s="21">
        <v>2</v>
      </c>
      <c r="L71" s="22">
        <v>2</v>
      </c>
      <c r="M71" s="21">
        <v>2</v>
      </c>
      <c r="N71" s="23">
        <f t="shared" si="1"/>
        <v>3.1</v>
      </c>
      <c r="O71" s="17" t="s">
        <v>414</v>
      </c>
    </row>
    <row r="72" spans="1:15" ht="12.75">
      <c r="A72" s="14">
        <v>189</v>
      </c>
      <c r="B72" s="27" t="s">
        <v>415</v>
      </c>
      <c r="C72" s="16" t="s">
        <v>145</v>
      </c>
      <c r="D72" s="17" t="s">
        <v>151</v>
      </c>
      <c r="E72" s="18" t="s">
        <v>259</v>
      </c>
      <c r="F72" s="17" t="s">
        <v>201</v>
      </c>
      <c r="G72" s="19" t="s">
        <v>416</v>
      </c>
      <c r="H72" s="20">
        <v>4</v>
      </c>
      <c r="I72" s="21">
        <v>4</v>
      </c>
      <c r="J72" s="22">
        <v>3</v>
      </c>
      <c r="K72" s="21">
        <v>2</v>
      </c>
      <c r="L72" s="22">
        <v>2</v>
      </c>
      <c r="M72" s="21">
        <v>3</v>
      </c>
      <c r="N72" s="23">
        <f t="shared" si="1"/>
        <v>3.1</v>
      </c>
      <c r="O72" s="17" t="s">
        <v>417</v>
      </c>
    </row>
    <row r="73" spans="1:15" ht="12.75">
      <c r="A73" s="14">
        <v>188</v>
      </c>
      <c r="B73" s="24" t="s">
        <v>418</v>
      </c>
      <c r="C73" s="16" t="s">
        <v>138</v>
      </c>
      <c r="D73" s="17" t="s">
        <v>419</v>
      </c>
      <c r="F73" s="17" t="s">
        <v>172</v>
      </c>
      <c r="G73" s="19" t="s">
        <v>420</v>
      </c>
      <c r="H73" s="20">
        <v>5</v>
      </c>
      <c r="I73" s="21">
        <v>3</v>
      </c>
      <c r="J73" s="22">
        <v>1</v>
      </c>
      <c r="K73" s="21">
        <v>2</v>
      </c>
      <c r="L73" s="22">
        <v>2</v>
      </c>
      <c r="M73" s="21">
        <v>5</v>
      </c>
      <c r="N73" s="23">
        <f t="shared" si="1"/>
        <v>3.11</v>
      </c>
      <c r="O73" s="17" t="s">
        <v>421</v>
      </c>
    </row>
    <row r="74" spans="1:15" ht="12.75">
      <c r="A74" s="14">
        <v>187</v>
      </c>
      <c r="B74" s="28" t="s">
        <v>422</v>
      </c>
      <c r="C74" s="16" t="s">
        <v>145</v>
      </c>
      <c r="D74" s="17" t="s">
        <v>213</v>
      </c>
      <c r="E74" s="18">
        <v>5</v>
      </c>
      <c r="F74" s="17" t="s">
        <v>167</v>
      </c>
      <c r="G74" s="19" t="s">
        <v>423</v>
      </c>
      <c r="H74" s="20">
        <v>5</v>
      </c>
      <c r="I74" s="21">
        <v>3</v>
      </c>
      <c r="J74" s="22">
        <v>2</v>
      </c>
      <c r="K74" s="21">
        <v>2</v>
      </c>
      <c r="L74" s="22">
        <v>2</v>
      </c>
      <c r="M74" s="21">
        <v>4</v>
      </c>
      <c r="N74" s="23">
        <f t="shared" si="1"/>
        <v>3.11</v>
      </c>
      <c r="O74" s="17" t="s">
        <v>424</v>
      </c>
    </row>
    <row r="75" spans="1:15" ht="12.75">
      <c r="A75" s="14">
        <v>186</v>
      </c>
      <c r="B75" s="29" t="s">
        <v>425</v>
      </c>
      <c r="C75" s="16" t="s">
        <v>145</v>
      </c>
      <c r="D75" s="17" t="s">
        <v>223</v>
      </c>
      <c r="E75" s="18" t="s">
        <v>387</v>
      </c>
      <c r="F75" s="17" t="s">
        <v>426</v>
      </c>
      <c r="G75" s="19" t="s">
        <v>427</v>
      </c>
      <c r="H75" s="20">
        <v>5</v>
      </c>
      <c r="I75" s="21">
        <v>3</v>
      </c>
      <c r="J75" s="22">
        <v>2</v>
      </c>
      <c r="K75" s="21">
        <v>1</v>
      </c>
      <c r="L75" s="22">
        <v>4</v>
      </c>
      <c r="M75" s="21">
        <v>3</v>
      </c>
      <c r="N75" s="23">
        <f t="shared" si="1"/>
        <v>3.11</v>
      </c>
      <c r="O75" s="17" t="s">
        <v>428</v>
      </c>
    </row>
    <row r="76" spans="1:15" ht="12.75">
      <c r="A76" s="14">
        <v>185</v>
      </c>
      <c r="B76" s="32" t="s">
        <v>429</v>
      </c>
      <c r="C76" s="16" t="s">
        <v>138</v>
      </c>
      <c r="D76" s="17" t="s">
        <v>287</v>
      </c>
      <c r="E76" s="18" t="s">
        <v>271</v>
      </c>
      <c r="F76" s="17" t="s">
        <v>201</v>
      </c>
      <c r="G76" s="19" t="s">
        <v>430</v>
      </c>
      <c r="H76" s="20">
        <v>5</v>
      </c>
      <c r="I76" s="21">
        <v>3</v>
      </c>
      <c r="J76" s="22">
        <v>2</v>
      </c>
      <c r="K76" s="21">
        <v>2</v>
      </c>
      <c r="L76" s="22">
        <v>2</v>
      </c>
      <c r="M76" s="21">
        <v>4</v>
      </c>
      <c r="N76" s="23">
        <f t="shared" si="1"/>
        <v>3.11</v>
      </c>
      <c r="O76" s="17" t="s">
        <v>431</v>
      </c>
    </row>
    <row r="77" spans="1:15" ht="12.75">
      <c r="A77" s="14">
        <v>184</v>
      </c>
      <c r="B77" s="24" t="s">
        <v>432</v>
      </c>
      <c r="C77" s="16" t="s">
        <v>145</v>
      </c>
      <c r="D77" s="17" t="s">
        <v>239</v>
      </c>
      <c r="F77" s="17" t="s">
        <v>172</v>
      </c>
      <c r="G77" s="19" t="s">
        <v>433</v>
      </c>
      <c r="H77" s="20">
        <v>5</v>
      </c>
      <c r="I77" s="21">
        <v>3</v>
      </c>
      <c r="J77" s="22">
        <v>2</v>
      </c>
      <c r="K77" s="21">
        <v>2</v>
      </c>
      <c r="L77" s="22">
        <v>2</v>
      </c>
      <c r="M77" s="21">
        <v>4</v>
      </c>
      <c r="N77" s="23">
        <f t="shared" si="1"/>
        <v>3.11</v>
      </c>
      <c r="O77" s="17" t="s">
        <v>434</v>
      </c>
    </row>
    <row r="78" spans="1:15" ht="12.75">
      <c r="A78" s="14">
        <v>183</v>
      </c>
      <c r="B78" s="15" t="s">
        <v>435</v>
      </c>
      <c r="C78" s="16" t="s">
        <v>138</v>
      </c>
      <c r="D78" s="17" t="s">
        <v>239</v>
      </c>
      <c r="E78" s="18" t="s">
        <v>436</v>
      </c>
      <c r="F78" s="17" t="s">
        <v>201</v>
      </c>
      <c r="G78" s="19" t="s">
        <v>437</v>
      </c>
      <c r="H78" s="20">
        <v>5</v>
      </c>
      <c r="I78" s="21">
        <v>3</v>
      </c>
      <c r="J78" s="22">
        <v>3</v>
      </c>
      <c r="K78" s="21">
        <v>2</v>
      </c>
      <c r="L78" s="22">
        <v>2</v>
      </c>
      <c r="M78" s="21">
        <v>3</v>
      </c>
      <c r="N78" s="23">
        <f t="shared" si="1"/>
        <v>3.11</v>
      </c>
      <c r="O78" s="17" t="s">
        <v>438</v>
      </c>
    </row>
    <row r="79" spans="1:15" ht="12.75">
      <c r="A79" s="14">
        <v>182</v>
      </c>
      <c r="B79" s="35" t="s">
        <v>439</v>
      </c>
      <c r="C79" s="16" t="s">
        <v>138</v>
      </c>
      <c r="D79" s="17" t="s">
        <v>292</v>
      </c>
      <c r="E79" s="18" t="s">
        <v>440</v>
      </c>
      <c r="F79" s="17" t="s">
        <v>201</v>
      </c>
      <c r="G79" s="19" t="s">
        <v>441</v>
      </c>
      <c r="H79" s="20">
        <v>6</v>
      </c>
      <c r="I79" s="21">
        <v>4</v>
      </c>
      <c r="J79" s="22">
        <v>0</v>
      </c>
      <c r="K79" s="21">
        <v>3</v>
      </c>
      <c r="L79" s="22">
        <v>2</v>
      </c>
      <c r="M79" s="21">
        <v>2</v>
      </c>
      <c r="N79" s="23">
        <f t="shared" si="1"/>
        <v>3.12</v>
      </c>
      <c r="O79" s="17" t="s">
        <v>442</v>
      </c>
    </row>
    <row r="80" spans="1:15" ht="12.75">
      <c r="A80" s="14">
        <v>181</v>
      </c>
      <c r="B80" s="15" t="s">
        <v>443</v>
      </c>
      <c r="C80" s="16" t="s">
        <v>138</v>
      </c>
      <c r="D80" s="17" t="s">
        <v>444</v>
      </c>
      <c r="E80" s="18" t="s">
        <v>335</v>
      </c>
      <c r="F80" s="17" t="s">
        <v>157</v>
      </c>
      <c r="G80" s="19" t="s">
        <v>445</v>
      </c>
      <c r="H80" s="20">
        <v>2</v>
      </c>
      <c r="I80" s="21">
        <v>3</v>
      </c>
      <c r="J80" s="22">
        <v>4</v>
      </c>
      <c r="K80" s="21">
        <v>6</v>
      </c>
      <c r="L80" s="22">
        <v>2</v>
      </c>
      <c r="M80" s="21">
        <v>2</v>
      </c>
      <c r="N80" s="23">
        <f t="shared" si="1"/>
        <v>3.12</v>
      </c>
      <c r="O80" s="17" t="s">
        <v>89</v>
      </c>
    </row>
    <row r="81" spans="1:15" ht="12.75">
      <c r="A81" s="14">
        <v>180</v>
      </c>
      <c r="B81" s="36" t="s">
        <v>446</v>
      </c>
      <c r="C81" s="16" t="s">
        <v>145</v>
      </c>
      <c r="D81" s="17" t="s">
        <v>161</v>
      </c>
      <c r="E81" s="18" t="s">
        <v>447</v>
      </c>
      <c r="F81" s="17" t="s">
        <v>189</v>
      </c>
      <c r="G81" s="19" t="s">
        <v>448</v>
      </c>
      <c r="H81" s="20">
        <v>6</v>
      </c>
      <c r="I81" s="21">
        <v>2</v>
      </c>
      <c r="J81" s="22">
        <v>2</v>
      </c>
      <c r="K81" s="21">
        <v>2</v>
      </c>
      <c r="L81" s="22">
        <v>2</v>
      </c>
      <c r="M81" s="21">
        <v>4</v>
      </c>
      <c r="N81" s="23">
        <f t="shared" si="1"/>
        <v>3.12</v>
      </c>
      <c r="O81" s="17" t="s">
        <v>449</v>
      </c>
    </row>
    <row r="82" spans="1:15" ht="12.75">
      <c r="A82" s="14">
        <v>179</v>
      </c>
      <c r="B82" s="29" t="s">
        <v>450</v>
      </c>
      <c r="C82" s="16" t="s">
        <v>138</v>
      </c>
      <c r="D82" s="17" t="s">
        <v>287</v>
      </c>
      <c r="E82" s="18" t="s">
        <v>219</v>
      </c>
      <c r="F82" s="17" t="s">
        <v>201</v>
      </c>
      <c r="G82" s="19" t="s">
        <v>451</v>
      </c>
      <c r="H82" s="20">
        <v>6</v>
      </c>
      <c r="I82" s="21">
        <v>2</v>
      </c>
      <c r="J82" s="22">
        <v>1</v>
      </c>
      <c r="K82" s="21">
        <v>2</v>
      </c>
      <c r="L82" s="22">
        <v>3</v>
      </c>
      <c r="M82" s="21">
        <v>4</v>
      </c>
      <c r="N82" s="23">
        <f t="shared" si="1"/>
        <v>3.13</v>
      </c>
      <c r="O82" s="17" t="s">
        <v>452</v>
      </c>
    </row>
    <row r="83" spans="1:15" ht="12.75">
      <c r="A83" s="14">
        <v>178</v>
      </c>
      <c r="B83" s="26" t="s">
        <v>453</v>
      </c>
      <c r="C83" s="16" t="s">
        <v>145</v>
      </c>
      <c r="D83" s="17" t="s">
        <v>287</v>
      </c>
      <c r="E83" s="18" t="s">
        <v>454</v>
      </c>
      <c r="F83" s="17" t="s">
        <v>157</v>
      </c>
      <c r="G83" s="19" t="s">
        <v>455</v>
      </c>
      <c r="H83" s="20">
        <v>2</v>
      </c>
      <c r="I83" s="21">
        <v>7</v>
      </c>
      <c r="J83" s="22">
        <v>4</v>
      </c>
      <c r="K83" s="21">
        <v>2</v>
      </c>
      <c r="L83" s="22">
        <v>2</v>
      </c>
      <c r="M83" s="21">
        <v>1</v>
      </c>
      <c r="N83" s="23">
        <f t="shared" si="1"/>
        <v>3.14</v>
      </c>
      <c r="O83" s="17" t="s">
        <v>456</v>
      </c>
    </row>
    <row r="84" spans="1:15" ht="12.75">
      <c r="A84" s="14">
        <v>177</v>
      </c>
      <c r="B84" s="29" t="s">
        <v>457</v>
      </c>
      <c r="C84" s="16" t="s">
        <v>138</v>
      </c>
      <c r="D84" s="17" t="s">
        <v>287</v>
      </c>
      <c r="E84" s="18" t="s">
        <v>219</v>
      </c>
      <c r="F84" s="17" t="s">
        <v>141</v>
      </c>
      <c r="G84" s="19" t="s">
        <v>458</v>
      </c>
      <c r="H84" s="20">
        <v>1</v>
      </c>
      <c r="I84" s="21">
        <v>3</v>
      </c>
      <c r="J84" s="22">
        <v>7</v>
      </c>
      <c r="K84" s="21">
        <v>2</v>
      </c>
      <c r="L84" s="22">
        <v>5</v>
      </c>
      <c r="M84" s="21">
        <v>2</v>
      </c>
      <c r="N84" s="23">
        <f t="shared" si="1"/>
        <v>3.14</v>
      </c>
      <c r="O84" s="17" t="s">
        <v>459</v>
      </c>
    </row>
    <row r="85" spans="1:15" ht="12.75">
      <c r="A85" s="14">
        <v>176</v>
      </c>
      <c r="B85" s="32" t="s">
        <v>460</v>
      </c>
      <c r="C85" s="16" t="s">
        <v>145</v>
      </c>
      <c r="D85" s="17" t="s">
        <v>208</v>
      </c>
      <c r="E85" s="18" t="s">
        <v>271</v>
      </c>
      <c r="F85" s="17" t="s">
        <v>189</v>
      </c>
      <c r="G85" s="19" t="s">
        <v>461</v>
      </c>
      <c r="H85" s="20">
        <v>4</v>
      </c>
      <c r="I85" s="21">
        <v>2</v>
      </c>
      <c r="J85" s="22">
        <v>2</v>
      </c>
      <c r="K85" s="21">
        <v>2</v>
      </c>
      <c r="L85" s="22">
        <v>4</v>
      </c>
      <c r="M85" s="21">
        <v>5</v>
      </c>
      <c r="N85" s="23">
        <f t="shared" si="1"/>
        <v>3.14</v>
      </c>
      <c r="O85" s="17" t="s">
        <v>462</v>
      </c>
    </row>
    <row r="86" spans="1:15" ht="12.75">
      <c r="A86" s="14">
        <v>175</v>
      </c>
      <c r="B86" s="35" t="s">
        <v>463</v>
      </c>
      <c r="C86" s="16" t="s">
        <v>145</v>
      </c>
      <c r="D86" s="17" t="s">
        <v>146</v>
      </c>
      <c r="E86" s="18" t="s">
        <v>464</v>
      </c>
      <c r="F86" s="17" t="s">
        <v>141</v>
      </c>
      <c r="G86" s="19" t="s">
        <v>465</v>
      </c>
      <c r="H86" s="20">
        <v>1</v>
      </c>
      <c r="I86" s="21">
        <v>6</v>
      </c>
      <c r="J86" s="22">
        <v>6</v>
      </c>
      <c r="K86" s="21">
        <v>2</v>
      </c>
      <c r="L86" s="22">
        <v>2</v>
      </c>
      <c r="M86" s="21">
        <v>2</v>
      </c>
      <c r="N86" s="23">
        <f t="shared" si="1"/>
        <v>3.15</v>
      </c>
      <c r="O86" s="17" t="s">
        <v>466</v>
      </c>
    </row>
    <row r="87" spans="1:15" ht="12.75">
      <c r="A87" s="14">
        <v>174</v>
      </c>
      <c r="B87" s="15" t="s">
        <v>467</v>
      </c>
      <c r="C87" s="16" t="s">
        <v>145</v>
      </c>
      <c r="D87" s="17" t="s">
        <v>208</v>
      </c>
      <c r="E87" s="18" t="s">
        <v>468</v>
      </c>
      <c r="F87" s="17" t="s">
        <v>157</v>
      </c>
      <c r="G87" s="19" t="s">
        <v>469</v>
      </c>
      <c r="H87" s="20">
        <v>2</v>
      </c>
      <c r="I87" s="21">
        <v>4</v>
      </c>
      <c r="J87" s="22">
        <v>4</v>
      </c>
      <c r="K87" s="21">
        <v>5</v>
      </c>
      <c r="L87" s="22">
        <v>2</v>
      </c>
      <c r="M87" s="21">
        <v>2</v>
      </c>
      <c r="N87" s="23">
        <f t="shared" si="1"/>
        <v>3.16</v>
      </c>
      <c r="O87" s="17" t="s">
        <v>470</v>
      </c>
    </row>
    <row r="88" spans="1:15" ht="12.75">
      <c r="A88" s="14">
        <v>173</v>
      </c>
      <c r="B88" s="30" t="s">
        <v>471</v>
      </c>
      <c r="C88" s="16" t="s">
        <v>145</v>
      </c>
      <c r="D88" s="17" t="s">
        <v>161</v>
      </c>
      <c r="E88" s="18" t="s">
        <v>472</v>
      </c>
      <c r="F88" s="17" t="s">
        <v>189</v>
      </c>
      <c r="G88" s="19" t="s">
        <v>473</v>
      </c>
      <c r="H88" s="20">
        <v>5</v>
      </c>
      <c r="I88" s="21">
        <v>4</v>
      </c>
      <c r="J88" s="22">
        <v>2</v>
      </c>
      <c r="K88" s="21">
        <v>2</v>
      </c>
      <c r="L88" s="22">
        <v>2</v>
      </c>
      <c r="M88" s="21">
        <v>3</v>
      </c>
      <c r="N88" s="23">
        <f t="shared" si="1"/>
        <v>3.17</v>
      </c>
      <c r="O88" s="17" t="s">
        <v>474</v>
      </c>
    </row>
    <row r="89" spans="1:15" ht="12.75">
      <c r="A89" s="14">
        <v>172</v>
      </c>
      <c r="B89" s="24" t="s">
        <v>475</v>
      </c>
      <c r="C89" s="16" t="s">
        <v>138</v>
      </c>
      <c r="D89" s="17" t="s">
        <v>444</v>
      </c>
      <c r="F89" s="17" t="s">
        <v>172</v>
      </c>
      <c r="G89" s="19" t="s">
        <v>476</v>
      </c>
      <c r="H89" s="20">
        <v>7</v>
      </c>
      <c r="I89" s="21">
        <v>2</v>
      </c>
      <c r="J89" s="22">
        <v>1</v>
      </c>
      <c r="K89" s="21">
        <v>1</v>
      </c>
      <c r="L89" s="22">
        <v>2</v>
      </c>
      <c r="M89" s="21">
        <v>5</v>
      </c>
      <c r="N89" s="23">
        <f t="shared" si="1"/>
        <v>3.17</v>
      </c>
      <c r="O89" s="17" t="s">
        <v>477</v>
      </c>
    </row>
    <row r="90" spans="1:15" ht="12.75">
      <c r="A90" s="14">
        <v>171</v>
      </c>
      <c r="B90" s="30" t="s">
        <v>478</v>
      </c>
      <c r="C90" s="16" t="s">
        <v>145</v>
      </c>
      <c r="D90" s="17" t="s">
        <v>151</v>
      </c>
      <c r="E90" s="18" t="s">
        <v>479</v>
      </c>
      <c r="F90" s="17" t="s">
        <v>189</v>
      </c>
      <c r="G90" s="19" t="s">
        <v>480</v>
      </c>
      <c r="H90" s="20">
        <v>4</v>
      </c>
      <c r="I90" s="21">
        <v>3</v>
      </c>
      <c r="J90" s="22">
        <v>4</v>
      </c>
      <c r="K90" s="21">
        <v>2</v>
      </c>
      <c r="L90" s="22">
        <v>2</v>
      </c>
      <c r="M90" s="21">
        <v>4</v>
      </c>
      <c r="N90" s="23">
        <f t="shared" si="1"/>
        <v>3.18</v>
      </c>
      <c r="O90" s="17" t="s">
        <v>481</v>
      </c>
    </row>
    <row r="91" spans="1:15" ht="12.75">
      <c r="A91" s="14">
        <v>170</v>
      </c>
      <c r="B91" s="35" t="s">
        <v>482</v>
      </c>
      <c r="C91" s="16" t="s">
        <v>145</v>
      </c>
      <c r="D91" s="17" t="s">
        <v>327</v>
      </c>
      <c r="E91" s="18" t="s">
        <v>483</v>
      </c>
      <c r="F91" s="17" t="s">
        <v>201</v>
      </c>
      <c r="G91" s="19" t="s">
        <v>484</v>
      </c>
      <c r="H91" s="20">
        <v>4</v>
      </c>
      <c r="I91" s="21">
        <v>5</v>
      </c>
      <c r="J91" s="22">
        <v>2</v>
      </c>
      <c r="K91" s="21">
        <v>4</v>
      </c>
      <c r="L91" s="22">
        <v>1</v>
      </c>
      <c r="M91" s="21">
        <v>2</v>
      </c>
      <c r="N91" s="23">
        <f t="shared" si="1"/>
        <v>3.19</v>
      </c>
      <c r="O91" s="17" t="s">
        <v>485</v>
      </c>
    </row>
    <row r="92" spans="1:15" ht="12.75">
      <c r="A92" s="14">
        <v>169</v>
      </c>
      <c r="B92" s="24" t="s">
        <v>486</v>
      </c>
      <c r="C92" s="16" t="s">
        <v>145</v>
      </c>
      <c r="D92" s="17" t="s">
        <v>487</v>
      </c>
      <c r="F92" s="17" t="s">
        <v>172</v>
      </c>
      <c r="G92" s="19" t="s">
        <v>488</v>
      </c>
      <c r="H92" s="20">
        <v>4</v>
      </c>
      <c r="I92" s="21">
        <v>3</v>
      </c>
      <c r="J92" s="22">
        <v>2</v>
      </c>
      <c r="K92" s="21">
        <v>2</v>
      </c>
      <c r="L92" s="22">
        <v>3</v>
      </c>
      <c r="M92" s="21">
        <v>5</v>
      </c>
      <c r="N92" s="23">
        <f t="shared" si="1"/>
        <v>3.19</v>
      </c>
      <c r="O92" s="17" t="s">
        <v>489</v>
      </c>
    </row>
    <row r="93" spans="1:15" ht="12.75">
      <c r="A93" s="14">
        <v>168</v>
      </c>
      <c r="B93" s="24" t="s">
        <v>490</v>
      </c>
      <c r="C93" s="16" t="s">
        <v>145</v>
      </c>
      <c r="D93" s="17" t="s">
        <v>327</v>
      </c>
      <c r="F93" s="17" t="s">
        <v>147</v>
      </c>
      <c r="G93" s="19" t="s">
        <v>491</v>
      </c>
      <c r="H93" s="20">
        <v>2</v>
      </c>
      <c r="I93" s="21">
        <v>5</v>
      </c>
      <c r="J93" s="22">
        <v>3</v>
      </c>
      <c r="K93" s="21">
        <v>4</v>
      </c>
      <c r="L93" s="22">
        <v>2</v>
      </c>
      <c r="M93" s="21">
        <v>3</v>
      </c>
      <c r="N93" s="23">
        <f t="shared" si="1"/>
        <v>3.2</v>
      </c>
      <c r="O93" s="17" t="s">
        <v>492</v>
      </c>
    </row>
    <row r="94" spans="1:15" ht="12.75">
      <c r="A94" s="14">
        <v>167</v>
      </c>
      <c r="B94" s="25" t="s">
        <v>493</v>
      </c>
      <c r="C94" s="16" t="s">
        <v>145</v>
      </c>
      <c r="D94" s="17" t="s">
        <v>151</v>
      </c>
      <c r="E94" s="18" t="s">
        <v>224</v>
      </c>
      <c r="F94" s="17" t="s">
        <v>189</v>
      </c>
      <c r="G94" s="19" t="s">
        <v>494</v>
      </c>
      <c r="H94" s="20">
        <v>4</v>
      </c>
      <c r="I94" s="21">
        <v>3</v>
      </c>
      <c r="J94" s="22">
        <v>2</v>
      </c>
      <c r="K94" s="21">
        <v>3</v>
      </c>
      <c r="L94" s="22">
        <v>2</v>
      </c>
      <c r="M94" s="21">
        <v>5</v>
      </c>
      <c r="N94" s="23">
        <f t="shared" si="1"/>
        <v>3.2</v>
      </c>
      <c r="O94" s="17" t="s">
        <v>495</v>
      </c>
    </row>
    <row r="95" spans="1:15" ht="12.75">
      <c r="A95" s="14">
        <v>166</v>
      </c>
      <c r="B95" s="33" t="s">
        <v>496</v>
      </c>
      <c r="C95" s="16" t="s">
        <v>138</v>
      </c>
      <c r="D95" s="17" t="s">
        <v>255</v>
      </c>
      <c r="E95" s="18" t="s">
        <v>224</v>
      </c>
      <c r="F95" s="17" t="s">
        <v>201</v>
      </c>
      <c r="G95" s="19" t="s">
        <v>497</v>
      </c>
      <c r="H95" s="20">
        <v>4</v>
      </c>
      <c r="I95" s="21">
        <v>3</v>
      </c>
      <c r="J95" s="22">
        <v>2</v>
      </c>
      <c r="K95" s="21">
        <v>3</v>
      </c>
      <c r="L95" s="22">
        <v>2</v>
      </c>
      <c r="M95" s="21">
        <v>5</v>
      </c>
      <c r="N95" s="23">
        <f t="shared" si="1"/>
        <v>3.2</v>
      </c>
      <c r="O95" s="17" t="s">
        <v>498</v>
      </c>
    </row>
    <row r="96" spans="1:15" ht="12.75">
      <c r="A96" s="14">
        <v>165</v>
      </c>
      <c r="B96" s="33" t="s">
        <v>499</v>
      </c>
      <c r="C96" s="16" t="s">
        <v>138</v>
      </c>
      <c r="D96" s="17" t="s">
        <v>327</v>
      </c>
      <c r="E96" s="18" t="s">
        <v>500</v>
      </c>
      <c r="F96" s="17" t="s">
        <v>201</v>
      </c>
      <c r="G96" s="19" t="s">
        <v>501</v>
      </c>
      <c r="H96" s="20">
        <v>4</v>
      </c>
      <c r="I96" s="21">
        <v>3</v>
      </c>
      <c r="J96" s="22">
        <v>2</v>
      </c>
      <c r="K96" s="21">
        <v>4</v>
      </c>
      <c r="L96" s="22">
        <v>1</v>
      </c>
      <c r="M96" s="21">
        <v>5</v>
      </c>
      <c r="N96" s="23">
        <f t="shared" si="1"/>
        <v>3.21</v>
      </c>
      <c r="O96" s="17" t="s">
        <v>502</v>
      </c>
    </row>
    <row r="97" spans="1:15" ht="12.75">
      <c r="A97" s="14">
        <v>164</v>
      </c>
      <c r="B97" s="15" t="s">
        <v>503</v>
      </c>
      <c r="C97" s="16" t="s">
        <v>145</v>
      </c>
      <c r="D97" s="17" t="s">
        <v>327</v>
      </c>
      <c r="E97" s="18" t="s">
        <v>504</v>
      </c>
      <c r="F97" s="17" t="s">
        <v>189</v>
      </c>
      <c r="G97" s="19" t="s">
        <v>505</v>
      </c>
      <c r="H97" s="20">
        <v>4</v>
      </c>
      <c r="I97" s="21">
        <v>3</v>
      </c>
      <c r="J97" s="22">
        <v>2</v>
      </c>
      <c r="K97" s="21">
        <v>4</v>
      </c>
      <c r="L97" s="22">
        <v>2</v>
      </c>
      <c r="M97" s="21">
        <v>4</v>
      </c>
      <c r="N97" s="23">
        <f t="shared" si="1"/>
        <v>3.22</v>
      </c>
      <c r="O97" s="17" t="s">
        <v>506</v>
      </c>
    </row>
    <row r="98" spans="1:15" ht="12.75">
      <c r="A98" s="14">
        <v>163</v>
      </c>
      <c r="B98" s="32" t="s">
        <v>507</v>
      </c>
      <c r="C98" s="16" t="s">
        <v>138</v>
      </c>
      <c r="D98" s="17" t="s">
        <v>444</v>
      </c>
      <c r="E98" s="18" t="s">
        <v>508</v>
      </c>
      <c r="F98" s="17" t="s">
        <v>157</v>
      </c>
      <c r="G98" s="21" t="s">
        <v>509</v>
      </c>
      <c r="H98" s="20">
        <v>2</v>
      </c>
      <c r="I98" s="21">
        <v>6</v>
      </c>
      <c r="J98" s="22">
        <v>4</v>
      </c>
      <c r="K98" s="21">
        <v>3</v>
      </c>
      <c r="L98" s="22">
        <v>2</v>
      </c>
      <c r="M98" s="21">
        <v>2</v>
      </c>
      <c r="N98" s="23">
        <f t="shared" si="1"/>
        <v>3.24</v>
      </c>
      <c r="O98" s="17" t="s">
        <v>510</v>
      </c>
    </row>
    <row r="99" spans="1:15" ht="12.75">
      <c r="A99" s="14">
        <v>162</v>
      </c>
      <c r="B99" s="15" t="s">
        <v>511</v>
      </c>
      <c r="C99" s="16" t="s">
        <v>145</v>
      </c>
      <c r="D99" s="17" t="s">
        <v>255</v>
      </c>
      <c r="E99" s="18" t="s">
        <v>512</v>
      </c>
      <c r="F99" s="17" t="s">
        <v>189</v>
      </c>
      <c r="G99" s="19" t="s">
        <v>513</v>
      </c>
      <c r="H99" s="20">
        <v>4</v>
      </c>
      <c r="I99" s="21">
        <v>4</v>
      </c>
      <c r="J99" s="22">
        <v>2</v>
      </c>
      <c r="K99" s="21">
        <v>2</v>
      </c>
      <c r="L99" s="22">
        <v>2</v>
      </c>
      <c r="M99" s="21">
        <v>5</v>
      </c>
      <c r="N99" s="23">
        <f t="shared" si="1"/>
        <v>3.24</v>
      </c>
      <c r="O99" s="17" t="s">
        <v>514</v>
      </c>
    </row>
    <row r="100" spans="1:15" ht="12.75">
      <c r="A100" s="14">
        <v>161</v>
      </c>
      <c r="B100" s="26" t="s">
        <v>515</v>
      </c>
      <c r="C100" s="16" t="s">
        <v>138</v>
      </c>
      <c r="D100" s="17" t="s">
        <v>218</v>
      </c>
      <c r="E100" s="18" t="s">
        <v>516</v>
      </c>
      <c r="F100" s="17" t="s">
        <v>201</v>
      </c>
      <c r="G100" s="19" t="s">
        <v>517</v>
      </c>
      <c r="H100" s="20">
        <v>4</v>
      </c>
      <c r="I100" s="21">
        <v>4</v>
      </c>
      <c r="J100" s="22">
        <v>2</v>
      </c>
      <c r="K100" s="21">
        <v>2</v>
      </c>
      <c r="L100" s="22">
        <v>2</v>
      </c>
      <c r="M100" s="21">
        <v>5</v>
      </c>
      <c r="N100" s="23">
        <f t="shared" si="1"/>
        <v>3.24</v>
      </c>
      <c r="O100" s="17" t="s">
        <v>518</v>
      </c>
    </row>
    <row r="101" spans="1:15" ht="12.75">
      <c r="A101" s="14">
        <v>160</v>
      </c>
      <c r="B101" s="29" t="s">
        <v>519</v>
      </c>
      <c r="C101" s="16" t="s">
        <v>138</v>
      </c>
      <c r="D101" s="17" t="s">
        <v>166</v>
      </c>
      <c r="E101" s="18" t="s">
        <v>520</v>
      </c>
      <c r="F101" s="17" t="s">
        <v>201</v>
      </c>
      <c r="G101" s="19" t="s">
        <v>521</v>
      </c>
      <c r="H101" s="20">
        <v>6</v>
      </c>
      <c r="I101" s="21">
        <v>2</v>
      </c>
      <c r="J101" s="22">
        <v>2</v>
      </c>
      <c r="K101" s="21">
        <v>1</v>
      </c>
      <c r="L101" s="22">
        <v>2</v>
      </c>
      <c r="M101" s="21">
        <v>6</v>
      </c>
      <c r="N101" s="23">
        <f t="shared" si="1"/>
        <v>3.24</v>
      </c>
      <c r="O101" s="17" t="s">
        <v>522</v>
      </c>
    </row>
    <row r="102" spans="1:15" ht="12.75">
      <c r="A102" s="14">
        <v>159</v>
      </c>
      <c r="B102" s="39" t="s">
        <v>523</v>
      </c>
      <c r="C102" s="16" t="s">
        <v>138</v>
      </c>
      <c r="D102" s="17" t="s">
        <v>161</v>
      </c>
      <c r="E102" s="18" t="s">
        <v>346</v>
      </c>
      <c r="F102" s="17" t="s">
        <v>189</v>
      </c>
      <c r="G102" s="19" t="s">
        <v>524</v>
      </c>
      <c r="H102" s="20">
        <v>5</v>
      </c>
      <c r="I102" s="21">
        <v>3</v>
      </c>
      <c r="J102" s="22">
        <v>3</v>
      </c>
      <c r="K102" s="21">
        <v>2</v>
      </c>
      <c r="L102" s="22">
        <v>2</v>
      </c>
      <c r="M102" s="21">
        <v>4</v>
      </c>
      <c r="N102" s="23">
        <f t="shared" si="1"/>
        <v>3.25</v>
      </c>
      <c r="O102" s="17" t="s">
        <v>525</v>
      </c>
    </row>
    <row r="103" spans="1:15" ht="12.75">
      <c r="A103" s="14">
        <v>158</v>
      </c>
      <c r="B103" s="24" t="s">
        <v>526</v>
      </c>
      <c r="C103" s="16" t="s">
        <v>145</v>
      </c>
      <c r="D103" s="17" t="s">
        <v>218</v>
      </c>
      <c r="F103" s="17" t="s">
        <v>172</v>
      </c>
      <c r="G103" s="19" t="s">
        <v>527</v>
      </c>
      <c r="H103" s="20">
        <v>5</v>
      </c>
      <c r="I103" s="21">
        <v>3</v>
      </c>
      <c r="J103" s="22">
        <v>2</v>
      </c>
      <c r="K103" s="21">
        <v>2</v>
      </c>
      <c r="L103" s="22">
        <v>2</v>
      </c>
      <c r="M103" s="21">
        <v>5</v>
      </c>
      <c r="N103" s="23">
        <f t="shared" si="1"/>
        <v>3.25</v>
      </c>
      <c r="O103" s="17" t="s">
        <v>528</v>
      </c>
    </row>
    <row r="104" spans="1:15" ht="12.75">
      <c r="A104" s="14">
        <v>157</v>
      </c>
      <c r="B104" s="28" t="s">
        <v>529</v>
      </c>
      <c r="C104" s="16" t="s">
        <v>145</v>
      </c>
      <c r="D104" s="17" t="s">
        <v>323</v>
      </c>
      <c r="E104" s="18">
        <v>2</v>
      </c>
      <c r="F104" s="17" t="s">
        <v>167</v>
      </c>
      <c r="G104" s="19" t="s">
        <v>530</v>
      </c>
      <c r="H104" s="20">
        <v>4</v>
      </c>
      <c r="I104" s="21">
        <v>7</v>
      </c>
      <c r="J104" s="22">
        <v>2</v>
      </c>
      <c r="K104" s="21">
        <v>2</v>
      </c>
      <c r="L104" s="22">
        <v>0</v>
      </c>
      <c r="M104" s="21">
        <v>3</v>
      </c>
      <c r="N104" s="23">
        <f t="shared" si="1"/>
        <v>3.26</v>
      </c>
      <c r="O104" s="17" t="s">
        <v>531</v>
      </c>
    </row>
    <row r="105" spans="1:15" ht="12.75">
      <c r="A105" s="14">
        <v>156</v>
      </c>
      <c r="B105" s="28" t="s">
        <v>532</v>
      </c>
      <c r="C105" s="16" t="s">
        <v>145</v>
      </c>
      <c r="D105" s="17" t="s">
        <v>487</v>
      </c>
      <c r="E105" s="18">
        <v>5</v>
      </c>
      <c r="F105" s="17" t="s">
        <v>167</v>
      </c>
      <c r="G105" s="19" t="s">
        <v>533</v>
      </c>
      <c r="H105" s="20">
        <v>4</v>
      </c>
      <c r="I105" s="21">
        <v>4</v>
      </c>
      <c r="J105" s="22">
        <v>2</v>
      </c>
      <c r="K105" s="21">
        <v>2</v>
      </c>
      <c r="L105" s="22">
        <v>4</v>
      </c>
      <c r="M105" s="21">
        <v>3</v>
      </c>
      <c r="N105" s="23">
        <f t="shared" si="1"/>
        <v>3.26</v>
      </c>
      <c r="O105" s="17" t="s">
        <v>534</v>
      </c>
    </row>
    <row r="106" spans="1:15" ht="12.75">
      <c r="A106" s="14">
        <v>155</v>
      </c>
      <c r="B106" s="36" t="s">
        <v>535</v>
      </c>
      <c r="C106" s="16" t="s">
        <v>145</v>
      </c>
      <c r="D106" s="17" t="s">
        <v>161</v>
      </c>
      <c r="E106" s="18" t="s">
        <v>536</v>
      </c>
      <c r="F106" s="17" t="s">
        <v>201</v>
      </c>
      <c r="G106" s="19" t="s">
        <v>537</v>
      </c>
      <c r="H106" s="20">
        <v>5</v>
      </c>
      <c r="I106" s="21">
        <v>3</v>
      </c>
      <c r="J106" s="22">
        <v>2</v>
      </c>
      <c r="K106" s="21">
        <v>3</v>
      </c>
      <c r="L106" s="22">
        <v>2</v>
      </c>
      <c r="M106" s="21">
        <v>4</v>
      </c>
      <c r="N106" s="23">
        <f t="shared" si="1"/>
        <v>3.27</v>
      </c>
      <c r="O106" s="17" t="s">
        <v>538</v>
      </c>
    </row>
    <row r="107" spans="1:15" ht="12.75">
      <c r="A107" s="14">
        <v>154</v>
      </c>
      <c r="B107" s="32" t="s">
        <v>539</v>
      </c>
      <c r="C107" s="16" t="s">
        <v>176</v>
      </c>
      <c r="D107" s="17" t="s">
        <v>218</v>
      </c>
      <c r="E107" s="18" t="s">
        <v>271</v>
      </c>
      <c r="F107" s="17" t="s">
        <v>189</v>
      </c>
      <c r="G107" s="19" t="s">
        <v>540</v>
      </c>
      <c r="H107" s="20">
        <v>3</v>
      </c>
      <c r="I107" s="21">
        <v>3</v>
      </c>
      <c r="J107" s="22">
        <v>4</v>
      </c>
      <c r="K107" s="21">
        <v>3</v>
      </c>
      <c r="L107" s="22">
        <v>2</v>
      </c>
      <c r="M107" s="21">
        <v>5</v>
      </c>
      <c r="N107" s="23">
        <f t="shared" si="1"/>
        <v>3.27</v>
      </c>
      <c r="O107" s="17" t="s">
        <v>541</v>
      </c>
    </row>
    <row r="108" spans="1:15" ht="12.75">
      <c r="A108" s="14">
        <v>153</v>
      </c>
      <c r="B108" s="28" t="s">
        <v>542</v>
      </c>
      <c r="C108" s="16" t="s">
        <v>145</v>
      </c>
      <c r="D108" s="17" t="s">
        <v>146</v>
      </c>
      <c r="E108" s="18">
        <v>4</v>
      </c>
      <c r="F108" s="17" t="s">
        <v>167</v>
      </c>
      <c r="G108" s="19" t="s">
        <v>543</v>
      </c>
      <c r="H108" s="20">
        <v>4</v>
      </c>
      <c r="I108" s="21">
        <v>4</v>
      </c>
      <c r="J108" s="22">
        <v>2</v>
      </c>
      <c r="K108" s="21">
        <v>4</v>
      </c>
      <c r="L108" s="22">
        <v>2</v>
      </c>
      <c r="M108" s="21">
        <v>3</v>
      </c>
      <c r="N108" s="23">
        <f t="shared" si="1"/>
        <v>3.28</v>
      </c>
      <c r="O108" s="17" t="s">
        <v>544</v>
      </c>
    </row>
    <row r="109" spans="1:15" ht="12.75">
      <c r="A109" s="14">
        <v>152</v>
      </c>
      <c r="B109" s="27" t="s">
        <v>545</v>
      </c>
      <c r="C109" s="16" t="s">
        <v>145</v>
      </c>
      <c r="D109" s="17" t="s">
        <v>161</v>
      </c>
      <c r="E109" s="18" t="s">
        <v>156</v>
      </c>
      <c r="F109" s="17" t="s">
        <v>201</v>
      </c>
      <c r="G109" s="19" t="s">
        <v>546</v>
      </c>
      <c r="H109" s="20">
        <v>4</v>
      </c>
      <c r="I109" s="21">
        <v>4</v>
      </c>
      <c r="J109" s="22">
        <v>2</v>
      </c>
      <c r="K109" s="21">
        <v>4</v>
      </c>
      <c r="L109" s="22">
        <v>2</v>
      </c>
      <c r="M109" s="21">
        <v>3</v>
      </c>
      <c r="N109" s="23">
        <f t="shared" si="1"/>
        <v>3.28</v>
      </c>
      <c r="O109" s="17" t="s">
        <v>547</v>
      </c>
    </row>
    <row r="110" spans="1:15" ht="12.75">
      <c r="A110" s="14">
        <v>151</v>
      </c>
      <c r="B110" s="27" t="s">
        <v>548</v>
      </c>
      <c r="C110" s="16" t="s">
        <v>145</v>
      </c>
      <c r="D110" s="17" t="s">
        <v>151</v>
      </c>
      <c r="E110" s="18" t="s">
        <v>549</v>
      </c>
      <c r="F110" s="17" t="s">
        <v>157</v>
      </c>
      <c r="G110" s="19" t="s">
        <v>550</v>
      </c>
      <c r="H110" s="20">
        <v>2</v>
      </c>
      <c r="I110" s="21">
        <v>3</v>
      </c>
      <c r="J110" s="22">
        <v>4</v>
      </c>
      <c r="K110" s="21">
        <v>7</v>
      </c>
      <c r="L110" s="22">
        <v>2</v>
      </c>
      <c r="M110" s="21">
        <v>2</v>
      </c>
      <c r="N110" s="23">
        <f t="shared" si="1"/>
        <v>3.28</v>
      </c>
      <c r="O110" s="17" t="s">
        <v>551</v>
      </c>
    </row>
    <row r="111" spans="1:15" ht="12.75">
      <c r="A111" s="14">
        <v>150</v>
      </c>
      <c r="B111" s="29" t="s">
        <v>552</v>
      </c>
      <c r="C111" s="16" t="s">
        <v>145</v>
      </c>
      <c r="D111" s="17" t="s">
        <v>239</v>
      </c>
      <c r="E111" s="18" t="s">
        <v>214</v>
      </c>
      <c r="F111" s="17" t="s">
        <v>157</v>
      </c>
      <c r="G111" s="19" t="s">
        <v>553</v>
      </c>
      <c r="H111" s="20">
        <v>1</v>
      </c>
      <c r="I111" s="21">
        <v>6</v>
      </c>
      <c r="J111" s="22">
        <v>7</v>
      </c>
      <c r="K111" s="21">
        <v>2</v>
      </c>
      <c r="L111" s="22">
        <v>2</v>
      </c>
      <c r="M111" s="21">
        <v>2</v>
      </c>
      <c r="N111" s="23">
        <f t="shared" si="1"/>
        <v>3.29</v>
      </c>
      <c r="O111" s="17" t="s">
        <v>554</v>
      </c>
    </row>
    <row r="112" spans="1:15" ht="12.75">
      <c r="A112" s="14">
        <v>149</v>
      </c>
      <c r="B112" s="15" t="s">
        <v>555</v>
      </c>
      <c r="C112" s="16" t="s">
        <v>145</v>
      </c>
      <c r="D112" s="17" t="s">
        <v>444</v>
      </c>
      <c r="E112" s="18" t="s">
        <v>556</v>
      </c>
      <c r="F112" s="17" t="s">
        <v>157</v>
      </c>
      <c r="G112" s="19" t="s">
        <v>557</v>
      </c>
      <c r="H112" s="20">
        <v>2</v>
      </c>
      <c r="I112" s="21">
        <v>4</v>
      </c>
      <c r="J112" s="22">
        <v>4</v>
      </c>
      <c r="K112" s="21">
        <v>3</v>
      </c>
      <c r="L112" s="22">
        <v>5</v>
      </c>
      <c r="M112" s="21">
        <v>2</v>
      </c>
      <c r="N112" s="23">
        <f t="shared" si="1"/>
        <v>3.29</v>
      </c>
      <c r="O112" s="17" t="s">
        <v>558</v>
      </c>
    </row>
    <row r="113" spans="1:15" ht="12.75">
      <c r="A113" s="14">
        <v>148</v>
      </c>
      <c r="B113" s="36" t="s">
        <v>559</v>
      </c>
      <c r="C113" s="16" t="s">
        <v>145</v>
      </c>
      <c r="D113" s="17" t="s">
        <v>161</v>
      </c>
      <c r="E113" s="18" t="s">
        <v>560</v>
      </c>
      <c r="F113" s="17" t="s">
        <v>189</v>
      </c>
      <c r="G113" s="19" t="s">
        <v>561</v>
      </c>
      <c r="H113" s="20">
        <v>4</v>
      </c>
      <c r="I113" s="21">
        <v>5</v>
      </c>
      <c r="J113" s="22">
        <v>2</v>
      </c>
      <c r="K113" s="21">
        <v>2</v>
      </c>
      <c r="L113" s="22">
        <v>2</v>
      </c>
      <c r="M113" s="21">
        <v>4</v>
      </c>
      <c r="N113" s="23">
        <f t="shared" si="1"/>
        <v>3.3</v>
      </c>
      <c r="O113" s="17" t="s">
        <v>562</v>
      </c>
    </row>
    <row r="114" spans="1:15" ht="12.75">
      <c r="A114" s="14">
        <v>147</v>
      </c>
      <c r="B114" s="24" t="s">
        <v>563</v>
      </c>
      <c r="C114" s="16" t="s">
        <v>145</v>
      </c>
      <c r="D114" s="17" t="s">
        <v>487</v>
      </c>
      <c r="F114" s="17" t="s">
        <v>172</v>
      </c>
      <c r="G114" s="19" t="s">
        <v>564</v>
      </c>
      <c r="H114" s="20">
        <v>4</v>
      </c>
      <c r="I114" s="21">
        <v>3</v>
      </c>
      <c r="J114" s="22">
        <v>2</v>
      </c>
      <c r="K114" s="21">
        <v>2</v>
      </c>
      <c r="L114" s="22">
        <v>2</v>
      </c>
      <c r="M114" s="21">
        <v>7</v>
      </c>
      <c r="N114" s="23">
        <f t="shared" si="1"/>
        <v>3.32</v>
      </c>
      <c r="O114" s="17" t="s">
        <v>565</v>
      </c>
    </row>
    <row r="115" spans="1:15" ht="12.75">
      <c r="A115" s="14">
        <v>146</v>
      </c>
      <c r="B115" s="32" t="s">
        <v>566</v>
      </c>
      <c r="C115" s="16" t="s">
        <v>138</v>
      </c>
      <c r="D115" s="17" t="s">
        <v>208</v>
      </c>
      <c r="E115" s="18" t="s">
        <v>567</v>
      </c>
      <c r="F115" s="17" t="s">
        <v>141</v>
      </c>
      <c r="G115" s="19" t="s">
        <v>568</v>
      </c>
      <c r="H115" s="20">
        <v>4</v>
      </c>
      <c r="I115" s="21">
        <v>3</v>
      </c>
      <c r="J115" s="22">
        <v>6</v>
      </c>
      <c r="K115" s="21">
        <v>2</v>
      </c>
      <c r="L115" s="22">
        <v>2</v>
      </c>
      <c r="M115" s="21">
        <v>3</v>
      </c>
      <c r="N115" s="23">
        <f t="shared" si="1"/>
        <v>3.32</v>
      </c>
      <c r="O115" s="17" t="s">
        <v>569</v>
      </c>
    </row>
    <row r="116" spans="1:15" ht="12.75">
      <c r="A116" s="14">
        <v>145</v>
      </c>
      <c r="B116" s="26" t="s">
        <v>570</v>
      </c>
      <c r="C116" s="16" t="s">
        <v>145</v>
      </c>
      <c r="D116" s="17" t="s">
        <v>239</v>
      </c>
      <c r="E116" s="18" t="s">
        <v>571</v>
      </c>
      <c r="F116" s="17" t="s">
        <v>157</v>
      </c>
      <c r="G116" s="19" t="s">
        <v>572</v>
      </c>
      <c r="H116" s="20">
        <v>2</v>
      </c>
      <c r="I116" s="11">
        <v>8</v>
      </c>
      <c r="J116" s="22">
        <v>4</v>
      </c>
      <c r="K116" s="21">
        <v>2</v>
      </c>
      <c r="L116" s="22">
        <v>1</v>
      </c>
      <c r="M116" s="21">
        <v>2</v>
      </c>
      <c r="N116" s="23">
        <f t="shared" si="1"/>
        <v>3.33</v>
      </c>
      <c r="O116" s="17" t="s">
        <v>573</v>
      </c>
    </row>
    <row r="117" spans="1:15" ht="12.75">
      <c r="A117" s="14">
        <v>144</v>
      </c>
      <c r="B117" s="24" t="s">
        <v>574</v>
      </c>
      <c r="C117" s="16" t="s">
        <v>145</v>
      </c>
      <c r="D117" s="17" t="s">
        <v>391</v>
      </c>
      <c r="F117" s="17" t="s">
        <v>147</v>
      </c>
      <c r="G117" s="19" t="s">
        <v>575</v>
      </c>
      <c r="H117" s="20">
        <v>4</v>
      </c>
      <c r="I117" s="21">
        <v>3</v>
      </c>
      <c r="J117" s="22">
        <v>2</v>
      </c>
      <c r="K117" s="21">
        <v>3</v>
      </c>
      <c r="L117" s="22">
        <v>3</v>
      </c>
      <c r="M117" s="21">
        <v>5</v>
      </c>
      <c r="N117" s="23">
        <f t="shared" si="1"/>
        <v>3.35</v>
      </c>
      <c r="O117" s="17" t="s">
        <v>576</v>
      </c>
    </row>
    <row r="118" spans="1:15" ht="12.75">
      <c r="A118" s="14">
        <v>143</v>
      </c>
      <c r="B118" s="35" t="s">
        <v>577</v>
      </c>
      <c r="C118" s="16" t="s">
        <v>145</v>
      </c>
      <c r="D118" s="17" t="s">
        <v>287</v>
      </c>
      <c r="E118" s="18" t="s">
        <v>440</v>
      </c>
      <c r="F118" s="17" t="s">
        <v>141</v>
      </c>
      <c r="G118" s="19" t="s">
        <v>578</v>
      </c>
      <c r="H118" s="20">
        <v>2</v>
      </c>
      <c r="I118" s="21">
        <v>6</v>
      </c>
      <c r="J118" s="22">
        <v>7</v>
      </c>
      <c r="K118" s="21">
        <v>2</v>
      </c>
      <c r="L118" s="22">
        <v>2</v>
      </c>
      <c r="M118" s="21">
        <v>1</v>
      </c>
      <c r="N118" s="23">
        <f t="shared" si="1"/>
        <v>3.36</v>
      </c>
      <c r="O118" s="17" t="s">
        <v>579</v>
      </c>
    </row>
    <row r="119" spans="1:15" ht="12.75">
      <c r="A119" s="14">
        <v>142</v>
      </c>
      <c r="B119" s="33" t="s">
        <v>580</v>
      </c>
      <c r="C119" s="16" t="s">
        <v>145</v>
      </c>
      <c r="D119" s="17" t="s">
        <v>213</v>
      </c>
      <c r="E119" s="18" t="s">
        <v>581</v>
      </c>
      <c r="F119" s="17" t="s">
        <v>189</v>
      </c>
      <c r="G119" s="40" t="s">
        <v>582</v>
      </c>
      <c r="H119" s="20">
        <v>3</v>
      </c>
      <c r="I119" s="21">
        <v>4</v>
      </c>
      <c r="J119" s="22">
        <v>3</v>
      </c>
      <c r="K119" s="21">
        <v>4</v>
      </c>
      <c r="L119" s="22">
        <v>3</v>
      </c>
      <c r="M119" s="21">
        <v>3</v>
      </c>
      <c r="N119" s="23">
        <f t="shared" si="1"/>
        <v>3.36</v>
      </c>
      <c r="O119" s="41" t="s">
        <v>90</v>
      </c>
    </row>
    <row r="120" spans="1:15" ht="12.75">
      <c r="A120" s="14">
        <v>141</v>
      </c>
      <c r="B120" s="15" t="s">
        <v>583</v>
      </c>
      <c r="C120" s="16" t="s">
        <v>145</v>
      </c>
      <c r="D120" s="17" t="s">
        <v>208</v>
      </c>
      <c r="E120" s="18" t="s">
        <v>584</v>
      </c>
      <c r="F120" s="17" t="s">
        <v>189</v>
      </c>
      <c r="G120" s="19" t="s">
        <v>585</v>
      </c>
      <c r="H120" s="20">
        <v>5</v>
      </c>
      <c r="I120" s="21">
        <v>5</v>
      </c>
      <c r="J120" s="22">
        <v>2</v>
      </c>
      <c r="K120" s="21">
        <v>2</v>
      </c>
      <c r="L120" s="22">
        <v>2</v>
      </c>
      <c r="M120" s="21">
        <v>3</v>
      </c>
      <c r="N120" s="23">
        <f t="shared" si="1"/>
        <v>3.37</v>
      </c>
      <c r="O120" s="17" t="s">
        <v>586</v>
      </c>
    </row>
    <row r="121" spans="1:15" ht="12.75">
      <c r="A121" s="14">
        <v>140</v>
      </c>
      <c r="B121" s="28" t="s">
        <v>587</v>
      </c>
      <c r="C121" s="16" t="s">
        <v>138</v>
      </c>
      <c r="D121" s="17" t="s">
        <v>166</v>
      </c>
      <c r="E121" s="18">
        <v>3</v>
      </c>
      <c r="F121" s="17" t="s">
        <v>167</v>
      </c>
      <c r="G121" s="19" t="s">
        <v>588</v>
      </c>
      <c r="H121" s="20">
        <v>4</v>
      </c>
      <c r="I121" s="21">
        <v>3</v>
      </c>
      <c r="J121" s="22">
        <v>2</v>
      </c>
      <c r="K121" s="21">
        <v>4</v>
      </c>
      <c r="L121" s="22">
        <v>3</v>
      </c>
      <c r="M121" s="21">
        <v>4</v>
      </c>
      <c r="N121" s="23">
        <f t="shared" si="1"/>
        <v>3.37</v>
      </c>
      <c r="O121" s="17" t="s">
        <v>589</v>
      </c>
    </row>
    <row r="122" spans="1:15" ht="12.75">
      <c r="A122" s="14">
        <v>139</v>
      </c>
      <c r="B122" s="29" t="s">
        <v>590</v>
      </c>
      <c r="C122" s="16" t="s">
        <v>176</v>
      </c>
      <c r="D122" s="17" t="s">
        <v>146</v>
      </c>
      <c r="E122" s="18" t="s">
        <v>387</v>
      </c>
      <c r="F122" s="17" t="s">
        <v>141</v>
      </c>
      <c r="G122" s="19" t="s">
        <v>591</v>
      </c>
      <c r="H122" s="20">
        <v>1</v>
      </c>
      <c r="I122" s="21">
        <v>3</v>
      </c>
      <c r="J122" s="22">
        <v>6</v>
      </c>
      <c r="K122" s="11">
        <v>8</v>
      </c>
      <c r="L122" s="22">
        <v>2</v>
      </c>
      <c r="M122" s="21">
        <v>1</v>
      </c>
      <c r="N122" s="23">
        <f t="shared" si="1"/>
        <v>3.37</v>
      </c>
      <c r="O122" s="17" t="s">
        <v>592</v>
      </c>
    </row>
    <row r="123" spans="1:15" ht="12.75">
      <c r="A123" s="14">
        <v>138</v>
      </c>
      <c r="B123" s="39" t="s">
        <v>593</v>
      </c>
      <c r="C123" s="16" t="s">
        <v>145</v>
      </c>
      <c r="D123" s="17" t="s">
        <v>151</v>
      </c>
      <c r="E123" s="18" t="s">
        <v>319</v>
      </c>
      <c r="F123" s="17" t="s">
        <v>157</v>
      </c>
      <c r="G123" s="19" t="s">
        <v>594</v>
      </c>
      <c r="H123" s="20">
        <v>5</v>
      </c>
      <c r="I123" s="21">
        <v>2</v>
      </c>
      <c r="J123" s="22">
        <v>2</v>
      </c>
      <c r="K123" s="21">
        <v>3</v>
      </c>
      <c r="L123" s="22">
        <v>4</v>
      </c>
      <c r="M123" s="21">
        <v>4</v>
      </c>
      <c r="N123" s="23">
        <f t="shared" si="1"/>
        <v>3.37</v>
      </c>
      <c r="O123" s="17" t="s">
        <v>595</v>
      </c>
    </row>
    <row r="124" spans="1:15" ht="12.75">
      <c r="A124" s="14">
        <v>137</v>
      </c>
      <c r="B124" s="30" t="s">
        <v>596</v>
      </c>
      <c r="C124" s="16" t="s">
        <v>176</v>
      </c>
      <c r="D124" s="17" t="s">
        <v>161</v>
      </c>
      <c r="E124" s="18" t="s">
        <v>178</v>
      </c>
      <c r="F124" s="17" t="s">
        <v>189</v>
      </c>
      <c r="G124" s="19" t="s">
        <v>597</v>
      </c>
      <c r="H124" s="20">
        <v>5</v>
      </c>
      <c r="I124" s="21">
        <v>2</v>
      </c>
      <c r="J124" s="22">
        <v>1</v>
      </c>
      <c r="K124" s="21">
        <v>3</v>
      </c>
      <c r="L124" s="22">
        <v>4</v>
      </c>
      <c r="M124" s="21">
        <v>5</v>
      </c>
      <c r="N124" s="23">
        <f t="shared" si="1"/>
        <v>3.37</v>
      </c>
      <c r="O124" s="17" t="s">
        <v>598</v>
      </c>
    </row>
    <row r="125" spans="1:15" ht="12.75">
      <c r="A125" s="14">
        <v>136</v>
      </c>
      <c r="B125" s="35" t="s">
        <v>599</v>
      </c>
      <c r="C125" s="16" t="s">
        <v>138</v>
      </c>
      <c r="D125" s="17" t="s">
        <v>600</v>
      </c>
      <c r="E125" s="18" t="s">
        <v>275</v>
      </c>
      <c r="F125" s="17" t="s">
        <v>201</v>
      </c>
      <c r="G125" s="19" t="s">
        <v>601</v>
      </c>
      <c r="H125" s="20">
        <v>4</v>
      </c>
      <c r="I125" s="21">
        <v>7</v>
      </c>
      <c r="J125" s="22">
        <v>4</v>
      </c>
      <c r="K125" s="21">
        <v>1</v>
      </c>
      <c r="L125" s="22">
        <v>0</v>
      </c>
      <c r="M125" s="21">
        <v>3</v>
      </c>
      <c r="N125" s="23">
        <f t="shared" si="1"/>
        <v>3.38</v>
      </c>
      <c r="O125" s="17" t="s">
        <v>602</v>
      </c>
    </row>
    <row r="126" spans="1:15" ht="12.75">
      <c r="A126" s="14">
        <v>135</v>
      </c>
      <c r="B126" s="35" t="s">
        <v>603</v>
      </c>
      <c r="C126" s="16" t="s">
        <v>138</v>
      </c>
      <c r="D126" s="17" t="s">
        <v>177</v>
      </c>
      <c r="E126" s="18" t="s">
        <v>319</v>
      </c>
      <c r="F126" s="17" t="s">
        <v>141</v>
      </c>
      <c r="G126" s="19" t="s">
        <v>604</v>
      </c>
      <c r="H126" s="20">
        <v>4</v>
      </c>
      <c r="I126" s="21">
        <v>4</v>
      </c>
      <c r="J126" s="22">
        <v>5</v>
      </c>
      <c r="K126" s="21">
        <v>2</v>
      </c>
      <c r="L126" s="22">
        <v>2</v>
      </c>
      <c r="M126" s="21">
        <v>3</v>
      </c>
      <c r="N126" s="23">
        <f t="shared" si="1"/>
        <v>3.38</v>
      </c>
      <c r="O126" s="17" t="s">
        <v>605</v>
      </c>
    </row>
    <row r="127" spans="1:15" ht="12.75">
      <c r="A127" s="14">
        <v>134</v>
      </c>
      <c r="B127" s="35" t="s">
        <v>606</v>
      </c>
      <c r="C127" s="16" t="s">
        <v>176</v>
      </c>
      <c r="D127" s="17" t="s">
        <v>292</v>
      </c>
      <c r="E127" s="18" t="s">
        <v>319</v>
      </c>
      <c r="F127" s="17" t="s">
        <v>141</v>
      </c>
      <c r="G127" s="19" t="s">
        <v>607</v>
      </c>
      <c r="H127" s="20">
        <v>4</v>
      </c>
      <c r="I127" s="21">
        <v>4</v>
      </c>
      <c r="J127" s="22">
        <v>5</v>
      </c>
      <c r="K127" s="21">
        <v>2</v>
      </c>
      <c r="L127" s="22">
        <v>2</v>
      </c>
      <c r="M127" s="21">
        <v>3</v>
      </c>
      <c r="N127" s="23">
        <f t="shared" si="1"/>
        <v>3.38</v>
      </c>
      <c r="O127" s="17" t="s">
        <v>608</v>
      </c>
    </row>
    <row r="128" spans="1:15" ht="12.75">
      <c r="A128" s="14">
        <v>133</v>
      </c>
      <c r="B128" s="30" t="s">
        <v>609</v>
      </c>
      <c r="C128" s="16" t="s">
        <v>145</v>
      </c>
      <c r="D128" s="17" t="s">
        <v>161</v>
      </c>
      <c r="E128" s="18" t="s">
        <v>178</v>
      </c>
      <c r="F128" s="17" t="s">
        <v>201</v>
      </c>
      <c r="G128" s="19" t="s">
        <v>610</v>
      </c>
      <c r="H128" s="20">
        <v>7</v>
      </c>
      <c r="I128" s="21">
        <v>3</v>
      </c>
      <c r="J128" s="22">
        <v>2</v>
      </c>
      <c r="K128" s="21">
        <v>2</v>
      </c>
      <c r="L128" s="22">
        <v>2</v>
      </c>
      <c r="M128" s="21">
        <v>3</v>
      </c>
      <c r="N128" s="23">
        <f t="shared" si="1"/>
        <v>3.39</v>
      </c>
      <c r="O128" s="17" t="s">
        <v>611</v>
      </c>
    </row>
    <row r="129" spans="1:15" ht="12.75">
      <c r="A129" s="14">
        <v>132</v>
      </c>
      <c r="B129" s="33" t="s">
        <v>612</v>
      </c>
      <c r="C129" s="16" t="s">
        <v>145</v>
      </c>
      <c r="D129" s="17" t="s">
        <v>146</v>
      </c>
      <c r="E129" s="18" t="s">
        <v>357</v>
      </c>
      <c r="F129" s="17" t="s">
        <v>201</v>
      </c>
      <c r="G129" s="19" t="s">
        <v>613</v>
      </c>
      <c r="H129" s="20">
        <v>7</v>
      </c>
      <c r="I129" s="21">
        <v>3</v>
      </c>
      <c r="J129" s="22">
        <v>1</v>
      </c>
      <c r="K129" s="21">
        <v>2</v>
      </c>
      <c r="L129" s="22">
        <v>2</v>
      </c>
      <c r="M129" s="21">
        <v>4</v>
      </c>
      <c r="N129" s="23">
        <f t="shared" si="1"/>
        <v>3.39</v>
      </c>
      <c r="O129" s="17" t="s">
        <v>91</v>
      </c>
    </row>
    <row r="130" spans="1:15" ht="12.75">
      <c r="A130" s="14">
        <v>131</v>
      </c>
      <c r="B130" s="30" t="s">
        <v>614</v>
      </c>
      <c r="C130" s="16" t="s">
        <v>145</v>
      </c>
      <c r="D130" s="17" t="s">
        <v>151</v>
      </c>
      <c r="E130" s="18" t="s">
        <v>472</v>
      </c>
      <c r="F130" s="17" t="s">
        <v>201</v>
      </c>
      <c r="G130" s="19" t="s">
        <v>615</v>
      </c>
      <c r="H130" s="20">
        <v>7</v>
      </c>
      <c r="I130" s="21">
        <v>3</v>
      </c>
      <c r="J130" s="22">
        <v>1</v>
      </c>
      <c r="K130" s="21">
        <v>2</v>
      </c>
      <c r="L130" s="22">
        <v>2</v>
      </c>
      <c r="M130" s="21">
        <v>4</v>
      </c>
      <c r="N130" s="23">
        <f t="shared" si="1"/>
        <v>3.39</v>
      </c>
      <c r="O130" s="17" t="s">
        <v>616</v>
      </c>
    </row>
    <row r="131" spans="1:15" ht="12.75">
      <c r="A131" s="14">
        <v>130</v>
      </c>
      <c r="B131" s="35" t="s">
        <v>617</v>
      </c>
      <c r="C131" s="16" t="s">
        <v>138</v>
      </c>
      <c r="D131" s="17" t="s">
        <v>213</v>
      </c>
      <c r="E131" s="18" t="s">
        <v>483</v>
      </c>
      <c r="F131" s="17" t="s">
        <v>141</v>
      </c>
      <c r="G131" s="19" t="s">
        <v>618</v>
      </c>
      <c r="H131" s="20">
        <v>1</v>
      </c>
      <c r="I131" s="21">
        <v>5</v>
      </c>
      <c r="J131" s="22">
        <v>7</v>
      </c>
      <c r="K131" s="21">
        <v>3</v>
      </c>
      <c r="L131" s="22">
        <v>3</v>
      </c>
      <c r="M131" s="21">
        <v>2</v>
      </c>
      <c r="N131" s="23">
        <f aca="true" t="shared" si="2" ref="N131:N194">(($N$263*H131)+($N$264*I131)+($N$265*J131)+($N$266*K131)+($N$267*L131)+($N$268*M131))/100</f>
        <v>3.4</v>
      </c>
      <c r="O131" s="17" t="s">
        <v>619</v>
      </c>
    </row>
    <row r="132" spans="1:15" ht="12.75">
      <c r="A132" s="14">
        <v>129</v>
      </c>
      <c r="B132" s="15" t="s">
        <v>620</v>
      </c>
      <c r="C132" s="16" t="s">
        <v>145</v>
      </c>
      <c r="D132" s="17" t="s">
        <v>248</v>
      </c>
      <c r="E132" s="18" t="s">
        <v>621</v>
      </c>
      <c r="F132" s="17" t="s">
        <v>201</v>
      </c>
      <c r="G132" s="19" t="s">
        <v>622</v>
      </c>
      <c r="H132" s="20">
        <v>2</v>
      </c>
      <c r="I132" s="21">
        <v>4</v>
      </c>
      <c r="J132" s="22">
        <v>1</v>
      </c>
      <c r="K132" s="21">
        <v>2</v>
      </c>
      <c r="L132" s="22">
        <v>4</v>
      </c>
      <c r="M132" s="11">
        <v>8</v>
      </c>
      <c r="N132" s="23">
        <f t="shared" si="2"/>
        <v>3.4</v>
      </c>
      <c r="O132" s="17" t="s">
        <v>623</v>
      </c>
    </row>
    <row r="133" spans="1:15" ht="12.75">
      <c r="A133" s="14">
        <v>128</v>
      </c>
      <c r="B133" s="33" t="s">
        <v>624</v>
      </c>
      <c r="C133" s="16" t="s">
        <v>138</v>
      </c>
      <c r="D133" s="17" t="s">
        <v>297</v>
      </c>
      <c r="E133" s="18" t="s">
        <v>224</v>
      </c>
      <c r="F133" s="17" t="s">
        <v>189</v>
      </c>
      <c r="G133" s="19" t="s">
        <v>625</v>
      </c>
      <c r="H133" s="20">
        <v>4</v>
      </c>
      <c r="I133" s="21">
        <v>3</v>
      </c>
      <c r="J133" s="22">
        <v>2</v>
      </c>
      <c r="K133" s="21">
        <v>6</v>
      </c>
      <c r="L133" s="22">
        <v>2</v>
      </c>
      <c r="M133" s="21">
        <v>3</v>
      </c>
      <c r="N133" s="23">
        <f t="shared" si="2"/>
        <v>3.4</v>
      </c>
      <c r="O133" s="17" t="s">
        <v>626</v>
      </c>
    </row>
    <row r="134" spans="1:15" ht="12.75">
      <c r="A134" s="14">
        <v>127</v>
      </c>
      <c r="B134" s="32" t="s">
        <v>627</v>
      </c>
      <c r="C134" s="16" t="s">
        <v>145</v>
      </c>
      <c r="D134" s="17" t="s">
        <v>263</v>
      </c>
      <c r="E134" s="18" t="s">
        <v>342</v>
      </c>
      <c r="F134" s="17" t="s">
        <v>201</v>
      </c>
      <c r="G134" s="19" t="s">
        <v>628</v>
      </c>
      <c r="H134" s="20">
        <v>4</v>
      </c>
      <c r="I134" s="21">
        <v>3</v>
      </c>
      <c r="J134" s="22">
        <v>2</v>
      </c>
      <c r="K134" s="21">
        <v>6</v>
      </c>
      <c r="L134" s="22">
        <v>2</v>
      </c>
      <c r="M134" s="21">
        <v>3</v>
      </c>
      <c r="N134" s="23">
        <f t="shared" si="2"/>
        <v>3.4</v>
      </c>
      <c r="O134" s="17" t="s">
        <v>629</v>
      </c>
    </row>
    <row r="135" spans="1:15" ht="12.75">
      <c r="A135" s="14">
        <v>126</v>
      </c>
      <c r="B135" s="24" t="s">
        <v>630</v>
      </c>
      <c r="C135" s="16" t="s">
        <v>138</v>
      </c>
      <c r="D135" s="17" t="s">
        <v>297</v>
      </c>
      <c r="F135" s="17" t="s">
        <v>172</v>
      </c>
      <c r="G135" s="19" t="s">
        <v>631</v>
      </c>
      <c r="H135" s="10">
        <v>8</v>
      </c>
      <c r="I135" s="21">
        <v>2</v>
      </c>
      <c r="J135" s="22">
        <v>2</v>
      </c>
      <c r="K135" s="21">
        <v>2</v>
      </c>
      <c r="L135" s="22">
        <v>2</v>
      </c>
      <c r="M135" s="21">
        <v>3</v>
      </c>
      <c r="N135" s="23">
        <f t="shared" si="2"/>
        <v>3.4</v>
      </c>
      <c r="O135" s="17" t="s">
        <v>632</v>
      </c>
    </row>
    <row r="136" spans="1:15" ht="12.75">
      <c r="A136" s="14">
        <v>125</v>
      </c>
      <c r="B136" s="37" t="s">
        <v>633</v>
      </c>
      <c r="C136" s="16" t="s">
        <v>145</v>
      </c>
      <c r="D136" s="17" t="s">
        <v>151</v>
      </c>
      <c r="F136" s="17" t="s">
        <v>172</v>
      </c>
      <c r="G136" s="19" t="s">
        <v>634</v>
      </c>
      <c r="H136" s="20">
        <v>5</v>
      </c>
      <c r="I136" s="21">
        <v>3</v>
      </c>
      <c r="J136" s="22">
        <v>2</v>
      </c>
      <c r="K136" s="21">
        <v>3</v>
      </c>
      <c r="L136" s="22">
        <v>2</v>
      </c>
      <c r="M136" s="21">
        <v>5</v>
      </c>
      <c r="N136" s="23">
        <f t="shared" si="2"/>
        <v>3.41</v>
      </c>
      <c r="O136" s="17" t="s">
        <v>635</v>
      </c>
    </row>
    <row r="137" spans="1:15" ht="12.75">
      <c r="A137" s="14">
        <v>124</v>
      </c>
      <c r="B137" s="33" t="s">
        <v>636</v>
      </c>
      <c r="C137" s="16" t="s">
        <v>145</v>
      </c>
      <c r="D137" s="17" t="s">
        <v>637</v>
      </c>
      <c r="E137" s="18" t="s">
        <v>638</v>
      </c>
      <c r="F137" s="17" t="s">
        <v>157</v>
      </c>
      <c r="G137" s="19" t="s">
        <v>639</v>
      </c>
      <c r="H137" s="20">
        <v>2</v>
      </c>
      <c r="I137" s="21">
        <v>7</v>
      </c>
      <c r="J137" s="22">
        <v>5</v>
      </c>
      <c r="K137" s="21">
        <v>2</v>
      </c>
      <c r="L137" s="22">
        <v>2</v>
      </c>
      <c r="M137" s="21">
        <v>2</v>
      </c>
      <c r="N137" s="23">
        <f t="shared" si="2"/>
        <v>3.42</v>
      </c>
      <c r="O137" s="17" t="s">
        <v>640</v>
      </c>
    </row>
    <row r="138" spans="1:15" ht="12.75">
      <c r="A138" s="14">
        <v>123</v>
      </c>
      <c r="B138" s="35" t="s">
        <v>641</v>
      </c>
      <c r="C138" s="16" t="s">
        <v>145</v>
      </c>
      <c r="D138" s="17" t="s">
        <v>255</v>
      </c>
      <c r="E138" s="18" t="s">
        <v>483</v>
      </c>
      <c r="F138" s="17" t="s">
        <v>141</v>
      </c>
      <c r="G138" s="19" t="s">
        <v>642</v>
      </c>
      <c r="H138" s="20">
        <v>2</v>
      </c>
      <c r="I138" s="21">
        <v>4</v>
      </c>
      <c r="J138" s="22">
        <v>7</v>
      </c>
      <c r="K138" s="21">
        <v>4</v>
      </c>
      <c r="L138" s="22">
        <v>2</v>
      </c>
      <c r="M138" s="21">
        <v>2</v>
      </c>
      <c r="N138" s="23">
        <f t="shared" si="2"/>
        <v>3.42</v>
      </c>
      <c r="O138" s="17" t="s">
        <v>643</v>
      </c>
    </row>
    <row r="139" spans="1:15" ht="12.75">
      <c r="A139" s="14">
        <v>122</v>
      </c>
      <c r="B139" s="26" t="s">
        <v>644</v>
      </c>
      <c r="C139" s="16" t="s">
        <v>145</v>
      </c>
      <c r="D139" s="17" t="s">
        <v>645</v>
      </c>
      <c r="E139" s="18" t="s">
        <v>646</v>
      </c>
      <c r="F139" s="17" t="s">
        <v>189</v>
      </c>
      <c r="G139" s="19" t="s">
        <v>647</v>
      </c>
      <c r="H139" s="20">
        <v>5</v>
      </c>
      <c r="I139" s="21">
        <v>4</v>
      </c>
      <c r="J139" s="22">
        <v>2</v>
      </c>
      <c r="K139" s="21">
        <v>1</v>
      </c>
      <c r="L139" s="22">
        <v>2</v>
      </c>
      <c r="M139" s="21">
        <v>6</v>
      </c>
      <c r="N139" s="23">
        <f t="shared" si="2"/>
        <v>3.43</v>
      </c>
      <c r="O139" s="17" t="s">
        <v>648</v>
      </c>
    </row>
    <row r="140" spans="1:15" ht="12.75">
      <c r="A140" s="14">
        <v>121</v>
      </c>
      <c r="B140" s="29" t="s">
        <v>649</v>
      </c>
      <c r="C140" s="16" t="s">
        <v>176</v>
      </c>
      <c r="D140" s="17" t="s">
        <v>146</v>
      </c>
      <c r="E140" s="18" t="s">
        <v>650</v>
      </c>
      <c r="F140" s="17" t="s">
        <v>189</v>
      </c>
      <c r="G140" s="19" t="s">
        <v>651</v>
      </c>
      <c r="H140" s="20">
        <v>3</v>
      </c>
      <c r="I140" s="21">
        <v>2</v>
      </c>
      <c r="J140" s="22">
        <v>1</v>
      </c>
      <c r="K140" s="21">
        <v>7</v>
      </c>
      <c r="L140" s="22">
        <v>2</v>
      </c>
      <c r="M140" s="21">
        <v>6</v>
      </c>
      <c r="N140" s="23">
        <f t="shared" si="2"/>
        <v>3.43</v>
      </c>
      <c r="O140" s="17" t="s">
        <v>652</v>
      </c>
    </row>
    <row r="141" spans="1:15" ht="12.75">
      <c r="A141" s="14">
        <v>120</v>
      </c>
      <c r="B141" s="15" t="s">
        <v>653</v>
      </c>
      <c r="C141" s="16" t="s">
        <v>138</v>
      </c>
      <c r="D141" s="17" t="s">
        <v>239</v>
      </c>
      <c r="E141" s="18" t="s">
        <v>447</v>
      </c>
      <c r="F141" s="17" t="s">
        <v>201</v>
      </c>
      <c r="G141" s="19" t="s">
        <v>654</v>
      </c>
      <c r="H141" s="20">
        <v>4</v>
      </c>
      <c r="I141" s="21">
        <v>5</v>
      </c>
      <c r="J141" s="22">
        <v>3</v>
      </c>
      <c r="K141" s="21">
        <v>2</v>
      </c>
      <c r="L141" s="22">
        <v>2</v>
      </c>
      <c r="M141" s="21">
        <v>4</v>
      </c>
      <c r="N141" s="23">
        <f t="shared" si="2"/>
        <v>3.44</v>
      </c>
      <c r="O141" s="17" t="s">
        <v>655</v>
      </c>
    </row>
    <row r="142" spans="1:15" ht="12.75">
      <c r="A142" s="14">
        <v>119</v>
      </c>
      <c r="B142" s="29" t="s">
        <v>656</v>
      </c>
      <c r="C142" s="16" t="s">
        <v>145</v>
      </c>
      <c r="D142" s="17" t="s">
        <v>292</v>
      </c>
      <c r="E142" s="18" t="s">
        <v>472</v>
      </c>
      <c r="F142" s="17" t="s">
        <v>201</v>
      </c>
      <c r="G142" s="19" t="s">
        <v>657</v>
      </c>
      <c r="H142" s="20">
        <v>4</v>
      </c>
      <c r="I142" s="21">
        <v>5</v>
      </c>
      <c r="J142" s="22">
        <v>3</v>
      </c>
      <c r="K142" s="21">
        <v>2</v>
      </c>
      <c r="L142" s="22">
        <v>3</v>
      </c>
      <c r="M142" s="21">
        <v>3</v>
      </c>
      <c r="N142" s="23">
        <f t="shared" si="2"/>
        <v>3.45</v>
      </c>
      <c r="O142" s="17" t="s">
        <v>658</v>
      </c>
    </row>
    <row r="143" spans="1:15" ht="12.75">
      <c r="A143" s="14">
        <v>118</v>
      </c>
      <c r="B143" s="35" t="s">
        <v>659</v>
      </c>
      <c r="C143" s="16" t="s">
        <v>138</v>
      </c>
      <c r="D143" s="17" t="s">
        <v>146</v>
      </c>
      <c r="E143" s="18" t="s">
        <v>660</v>
      </c>
      <c r="F143" s="17" t="s">
        <v>141</v>
      </c>
      <c r="G143" s="19" t="s">
        <v>661</v>
      </c>
      <c r="H143" s="20">
        <v>1</v>
      </c>
      <c r="I143" s="21">
        <v>2</v>
      </c>
      <c r="J143" s="22">
        <v>5</v>
      </c>
      <c r="K143" s="21">
        <v>6</v>
      </c>
      <c r="L143" s="22">
        <v>6</v>
      </c>
      <c r="M143" s="21">
        <v>2</v>
      </c>
      <c r="N143" s="23">
        <f t="shared" si="2"/>
        <v>3.45</v>
      </c>
      <c r="O143" s="17" t="s">
        <v>662</v>
      </c>
    </row>
    <row r="144" spans="1:15" ht="12.75">
      <c r="A144" s="14">
        <v>117</v>
      </c>
      <c r="B144" s="28" t="s">
        <v>663</v>
      </c>
      <c r="C144" s="16" t="s">
        <v>138</v>
      </c>
      <c r="D144" s="17" t="s">
        <v>139</v>
      </c>
      <c r="E144" s="18">
        <v>5</v>
      </c>
      <c r="F144" s="17" t="s">
        <v>167</v>
      </c>
      <c r="G144" s="19" t="s">
        <v>664</v>
      </c>
      <c r="H144" s="20">
        <v>6</v>
      </c>
      <c r="I144" s="21">
        <v>3</v>
      </c>
      <c r="J144" s="22">
        <v>3</v>
      </c>
      <c r="K144" s="21">
        <v>2</v>
      </c>
      <c r="L144" s="22">
        <v>2</v>
      </c>
      <c r="M144" s="21">
        <v>4</v>
      </c>
      <c r="N144" s="23">
        <f t="shared" si="2"/>
        <v>3.46</v>
      </c>
      <c r="O144" s="17" t="s">
        <v>665</v>
      </c>
    </row>
    <row r="145" spans="1:15" ht="12.75">
      <c r="A145" s="14">
        <v>116</v>
      </c>
      <c r="B145" s="30" t="s">
        <v>666</v>
      </c>
      <c r="C145" s="16" t="s">
        <v>145</v>
      </c>
      <c r="D145" s="17" t="s">
        <v>151</v>
      </c>
      <c r="E145" s="18" t="s">
        <v>178</v>
      </c>
      <c r="F145" s="17" t="s">
        <v>201</v>
      </c>
      <c r="G145" s="19" t="s">
        <v>667</v>
      </c>
      <c r="H145" s="20">
        <v>4</v>
      </c>
      <c r="I145" s="21">
        <v>3</v>
      </c>
      <c r="J145" s="22">
        <v>2</v>
      </c>
      <c r="K145" s="21">
        <v>2</v>
      </c>
      <c r="L145" s="22">
        <v>2</v>
      </c>
      <c r="M145" s="11">
        <v>8</v>
      </c>
      <c r="N145" s="23">
        <f t="shared" si="2"/>
        <v>3.46</v>
      </c>
      <c r="O145" s="17" t="s">
        <v>668</v>
      </c>
    </row>
    <row r="146" spans="1:15" ht="12.75">
      <c r="A146" s="14">
        <v>115</v>
      </c>
      <c r="B146" s="28" t="s">
        <v>669</v>
      </c>
      <c r="C146" s="16" t="s">
        <v>145</v>
      </c>
      <c r="D146" s="17" t="s">
        <v>263</v>
      </c>
      <c r="E146" s="18">
        <v>4</v>
      </c>
      <c r="F146" s="17" t="s">
        <v>167</v>
      </c>
      <c r="G146" s="19" t="s">
        <v>670</v>
      </c>
      <c r="H146" s="20">
        <v>3</v>
      </c>
      <c r="I146" s="21">
        <v>3</v>
      </c>
      <c r="J146" s="22">
        <v>2</v>
      </c>
      <c r="K146" s="21">
        <v>4</v>
      </c>
      <c r="L146" s="22">
        <v>5</v>
      </c>
      <c r="M146" s="21">
        <v>4</v>
      </c>
      <c r="N146" s="23">
        <f t="shared" si="2"/>
        <v>3.46</v>
      </c>
      <c r="O146" s="17" t="s">
        <v>671</v>
      </c>
    </row>
    <row r="147" spans="1:15" ht="12.75">
      <c r="A147" s="14">
        <v>114</v>
      </c>
      <c r="B147" s="35" t="s">
        <v>672</v>
      </c>
      <c r="C147" s="16" t="s">
        <v>145</v>
      </c>
      <c r="D147" s="17" t="s">
        <v>208</v>
      </c>
      <c r="E147" s="18" t="s">
        <v>673</v>
      </c>
      <c r="F147" s="17" t="s">
        <v>157</v>
      </c>
      <c r="G147" s="19" t="s">
        <v>674</v>
      </c>
      <c r="H147" s="20">
        <v>2</v>
      </c>
      <c r="I147" s="11">
        <v>8</v>
      </c>
      <c r="J147" s="22">
        <v>5</v>
      </c>
      <c r="K147" s="21">
        <v>2</v>
      </c>
      <c r="L147" s="22">
        <v>1</v>
      </c>
      <c r="M147" s="21">
        <v>2</v>
      </c>
      <c r="N147" s="23">
        <f t="shared" si="2"/>
        <v>3.47</v>
      </c>
      <c r="O147" s="17" t="s">
        <v>675</v>
      </c>
    </row>
    <row r="148" spans="1:15" ht="12.75">
      <c r="A148" s="14">
        <v>113</v>
      </c>
      <c r="B148" s="35" t="s">
        <v>676</v>
      </c>
      <c r="C148" s="16" t="s">
        <v>145</v>
      </c>
      <c r="D148" s="17" t="s">
        <v>166</v>
      </c>
      <c r="E148" s="18" t="s">
        <v>464</v>
      </c>
      <c r="F148" s="17" t="s">
        <v>141</v>
      </c>
      <c r="G148" s="19" t="s">
        <v>677</v>
      </c>
      <c r="H148" s="20">
        <v>1</v>
      </c>
      <c r="I148" s="21">
        <v>3</v>
      </c>
      <c r="J148" s="12">
        <v>8</v>
      </c>
      <c r="K148" s="21">
        <v>6</v>
      </c>
      <c r="L148" s="22">
        <v>2</v>
      </c>
      <c r="M148" s="21">
        <v>2</v>
      </c>
      <c r="N148" s="23">
        <f t="shared" si="2"/>
        <v>3.47</v>
      </c>
      <c r="O148" s="17" t="s">
        <v>678</v>
      </c>
    </row>
    <row r="149" spans="1:15" ht="12.75">
      <c r="A149" s="14">
        <v>112</v>
      </c>
      <c r="B149" s="33" t="s">
        <v>679</v>
      </c>
      <c r="C149" s="16" t="s">
        <v>138</v>
      </c>
      <c r="D149" s="17" t="s">
        <v>255</v>
      </c>
      <c r="E149" s="18" t="s">
        <v>680</v>
      </c>
      <c r="F149" s="17" t="s">
        <v>201</v>
      </c>
      <c r="G149" s="19" t="s">
        <v>681</v>
      </c>
      <c r="H149" s="20">
        <v>2</v>
      </c>
      <c r="I149" s="21">
        <v>5</v>
      </c>
      <c r="J149" s="22">
        <v>3</v>
      </c>
      <c r="K149" s="21">
        <v>5</v>
      </c>
      <c r="L149" s="22">
        <v>1</v>
      </c>
      <c r="M149" s="21">
        <v>5</v>
      </c>
      <c r="N149" s="23">
        <f t="shared" si="2"/>
        <v>3.49</v>
      </c>
      <c r="O149" s="17" t="s">
        <v>682</v>
      </c>
    </row>
    <row r="150" spans="1:15" ht="12.75">
      <c r="A150" s="14">
        <v>111</v>
      </c>
      <c r="B150" s="33" t="s">
        <v>683</v>
      </c>
      <c r="C150" s="16" t="s">
        <v>145</v>
      </c>
      <c r="D150" s="17" t="s">
        <v>327</v>
      </c>
      <c r="E150" s="18" t="s">
        <v>684</v>
      </c>
      <c r="F150" s="17" t="s">
        <v>201</v>
      </c>
      <c r="G150" s="19" t="s">
        <v>685</v>
      </c>
      <c r="H150" s="20">
        <v>2</v>
      </c>
      <c r="I150" s="21">
        <v>5</v>
      </c>
      <c r="J150" s="22">
        <v>2</v>
      </c>
      <c r="K150" s="21">
        <v>5</v>
      </c>
      <c r="L150" s="22">
        <v>2</v>
      </c>
      <c r="M150" s="21">
        <v>5</v>
      </c>
      <c r="N150" s="23">
        <f t="shared" si="2"/>
        <v>3.5</v>
      </c>
      <c r="O150" s="17" t="s">
        <v>686</v>
      </c>
    </row>
    <row r="151" spans="1:15" ht="12.75">
      <c r="A151" s="14">
        <v>110</v>
      </c>
      <c r="B151" s="15" t="s">
        <v>687</v>
      </c>
      <c r="C151" s="16" t="s">
        <v>145</v>
      </c>
      <c r="D151" s="17" t="s">
        <v>139</v>
      </c>
      <c r="E151" s="18" t="s">
        <v>512</v>
      </c>
      <c r="F151" s="17" t="s">
        <v>189</v>
      </c>
      <c r="G151" s="19" t="s">
        <v>688</v>
      </c>
      <c r="H151" s="20">
        <v>5</v>
      </c>
      <c r="I151" s="21">
        <v>5</v>
      </c>
      <c r="J151" s="22">
        <v>1</v>
      </c>
      <c r="K151" s="21">
        <v>2</v>
      </c>
      <c r="L151" s="22">
        <v>2</v>
      </c>
      <c r="M151" s="21">
        <v>5</v>
      </c>
      <c r="N151" s="23">
        <f t="shared" si="2"/>
        <v>3.51</v>
      </c>
      <c r="O151" s="17" t="s">
        <v>689</v>
      </c>
    </row>
    <row r="152" spans="1:15" ht="12.75">
      <c r="A152" s="14">
        <v>109</v>
      </c>
      <c r="B152" s="35" t="s">
        <v>690</v>
      </c>
      <c r="C152" s="16" t="s">
        <v>176</v>
      </c>
      <c r="D152" s="17" t="s">
        <v>637</v>
      </c>
      <c r="E152" s="18" t="s">
        <v>660</v>
      </c>
      <c r="F152" s="17" t="s">
        <v>201</v>
      </c>
      <c r="G152" s="19" t="s">
        <v>691</v>
      </c>
      <c r="H152" s="20">
        <v>3</v>
      </c>
      <c r="I152" s="21">
        <v>1</v>
      </c>
      <c r="J152" s="22">
        <v>2</v>
      </c>
      <c r="K152" s="21">
        <v>7</v>
      </c>
      <c r="L152" s="22">
        <v>2</v>
      </c>
      <c r="M152" s="21">
        <v>7</v>
      </c>
      <c r="N152" s="23">
        <f t="shared" si="2"/>
        <v>3.51</v>
      </c>
      <c r="O152" s="17" t="s">
        <v>692</v>
      </c>
    </row>
    <row r="153" spans="1:15" ht="12.75">
      <c r="A153" s="14">
        <v>108</v>
      </c>
      <c r="B153" s="32" t="s">
        <v>693</v>
      </c>
      <c r="C153" s="16" t="s">
        <v>145</v>
      </c>
      <c r="D153" s="17" t="s">
        <v>218</v>
      </c>
      <c r="E153" s="18" t="s">
        <v>200</v>
      </c>
      <c r="F153" s="17" t="s">
        <v>189</v>
      </c>
      <c r="G153" s="40" t="s">
        <v>694</v>
      </c>
      <c r="H153" s="20">
        <v>4</v>
      </c>
      <c r="I153" s="21">
        <v>3</v>
      </c>
      <c r="J153" s="22">
        <v>1</v>
      </c>
      <c r="K153" s="21">
        <v>3</v>
      </c>
      <c r="L153" s="22">
        <v>6</v>
      </c>
      <c r="M153" s="21">
        <v>4</v>
      </c>
      <c r="N153" s="23">
        <f t="shared" si="2"/>
        <v>3.52</v>
      </c>
      <c r="O153" s="17" t="s">
        <v>695</v>
      </c>
    </row>
    <row r="154" spans="1:15" ht="12.75">
      <c r="A154" s="14">
        <v>107</v>
      </c>
      <c r="B154" s="26" t="s">
        <v>696</v>
      </c>
      <c r="C154" s="16" t="s">
        <v>145</v>
      </c>
      <c r="D154" s="17" t="s">
        <v>637</v>
      </c>
      <c r="E154" s="18" t="s">
        <v>571</v>
      </c>
      <c r="F154" s="17" t="s">
        <v>189</v>
      </c>
      <c r="G154" s="19" t="s">
        <v>697</v>
      </c>
      <c r="H154" s="20">
        <v>4</v>
      </c>
      <c r="I154" s="21">
        <v>3</v>
      </c>
      <c r="J154" s="22">
        <v>3</v>
      </c>
      <c r="K154" s="21">
        <v>5</v>
      </c>
      <c r="L154" s="22">
        <v>2</v>
      </c>
      <c r="M154" s="21">
        <v>4</v>
      </c>
      <c r="N154" s="23">
        <f t="shared" si="2"/>
        <v>3.52</v>
      </c>
      <c r="O154" s="17" t="s">
        <v>698</v>
      </c>
    </row>
    <row r="155" spans="1:15" ht="12.75">
      <c r="A155" s="14">
        <v>106</v>
      </c>
      <c r="B155" s="29" t="s">
        <v>699</v>
      </c>
      <c r="C155" s="16" t="s">
        <v>145</v>
      </c>
      <c r="D155" s="17" t="s">
        <v>327</v>
      </c>
      <c r="E155" s="18" t="s">
        <v>472</v>
      </c>
      <c r="F155" s="17" t="s">
        <v>201</v>
      </c>
      <c r="G155" s="19" t="s">
        <v>700</v>
      </c>
      <c r="H155" s="20">
        <v>6</v>
      </c>
      <c r="I155" s="21">
        <v>4</v>
      </c>
      <c r="J155" s="22">
        <v>2</v>
      </c>
      <c r="K155" s="21">
        <v>2</v>
      </c>
      <c r="L155" s="22">
        <v>3</v>
      </c>
      <c r="M155" s="21">
        <v>3</v>
      </c>
      <c r="N155" s="23">
        <f t="shared" si="2"/>
        <v>3.53</v>
      </c>
      <c r="O155" s="17" t="s">
        <v>701</v>
      </c>
    </row>
    <row r="156" spans="1:15" ht="12.75">
      <c r="A156" s="14">
        <v>105</v>
      </c>
      <c r="B156" s="26" t="s">
        <v>702</v>
      </c>
      <c r="C156" s="16" t="s">
        <v>138</v>
      </c>
      <c r="D156" s="17" t="s">
        <v>208</v>
      </c>
      <c r="E156" s="18" t="s">
        <v>156</v>
      </c>
      <c r="F156" s="17" t="s">
        <v>201</v>
      </c>
      <c r="G156" s="19" t="s">
        <v>703</v>
      </c>
      <c r="H156" s="20">
        <v>3</v>
      </c>
      <c r="I156" s="21">
        <v>4</v>
      </c>
      <c r="J156" s="22">
        <v>2</v>
      </c>
      <c r="K156" s="21">
        <v>5</v>
      </c>
      <c r="L156" s="22">
        <v>4</v>
      </c>
      <c r="M156" s="21">
        <v>3</v>
      </c>
      <c r="N156" s="23">
        <f t="shared" si="2"/>
        <v>3.53</v>
      </c>
      <c r="O156" s="17" t="s">
        <v>704</v>
      </c>
    </row>
    <row r="157" spans="1:15" ht="12.75">
      <c r="A157" s="14">
        <v>104</v>
      </c>
      <c r="B157" s="29" t="s">
        <v>705</v>
      </c>
      <c r="C157" s="16" t="s">
        <v>145</v>
      </c>
      <c r="D157" s="17" t="s">
        <v>208</v>
      </c>
      <c r="E157" s="18" t="s">
        <v>178</v>
      </c>
      <c r="F157" s="17" t="s">
        <v>201</v>
      </c>
      <c r="G157" s="19" t="s">
        <v>706</v>
      </c>
      <c r="H157" s="20">
        <v>7</v>
      </c>
      <c r="I157" s="21">
        <v>3</v>
      </c>
      <c r="J157" s="22">
        <v>2</v>
      </c>
      <c r="K157" s="21">
        <v>2</v>
      </c>
      <c r="L157" s="22">
        <v>2</v>
      </c>
      <c r="M157" s="21">
        <v>4</v>
      </c>
      <c r="N157" s="23">
        <f t="shared" si="2"/>
        <v>3.53</v>
      </c>
      <c r="O157" s="17" t="s">
        <v>707</v>
      </c>
    </row>
    <row r="158" spans="1:15" ht="12.75">
      <c r="A158" s="14">
        <v>103</v>
      </c>
      <c r="B158" s="32" t="s">
        <v>708</v>
      </c>
      <c r="C158" s="16" t="s">
        <v>176</v>
      </c>
      <c r="D158" s="17" t="s">
        <v>218</v>
      </c>
      <c r="E158" s="18" t="s">
        <v>328</v>
      </c>
      <c r="F158" s="17" t="s">
        <v>189</v>
      </c>
      <c r="G158" s="40" t="s">
        <v>709</v>
      </c>
      <c r="H158" s="20">
        <v>4</v>
      </c>
      <c r="I158" s="21">
        <v>3</v>
      </c>
      <c r="J158" s="22">
        <v>1</v>
      </c>
      <c r="K158" s="21">
        <v>3</v>
      </c>
      <c r="L158" s="22">
        <v>7</v>
      </c>
      <c r="M158" s="21">
        <v>3</v>
      </c>
      <c r="N158" s="23">
        <f t="shared" si="2"/>
        <v>3.53</v>
      </c>
      <c r="O158" s="17" t="s">
        <v>710</v>
      </c>
    </row>
    <row r="159" spans="1:15" ht="12.75">
      <c r="A159" s="14">
        <v>102</v>
      </c>
      <c r="B159" s="26" t="s">
        <v>711</v>
      </c>
      <c r="C159" s="16" t="s">
        <v>145</v>
      </c>
      <c r="D159" s="17" t="s">
        <v>218</v>
      </c>
      <c r="E159" s="18" t="s">
        <v>712</v>
      </c>
      <c r="F159" s="17" t="s">
        <v>189</v>
      </c>
      <c r="G159" s="19" t="s">
        <v>713</v>
      </c>
      <c r="H159" s="20">
        <v>3</v>
      </c>
      <c r="I159" s="21">
        <v>5</v>
      </c>
      <c r="J159" s="22">
        <v>4</v>
      </c>
      <c r="K159" s="21">
        <v>4</v>
      </c>
      <c r="L159" s="22">
        <v>2</v>
      </c>
      <c r="M159" s="21">
        <v>3</v>
      </c>
      <c r="N159" s="23">
        <f t="shared" si="2"/>
        <v>3.55</v>
      </c>
      <c r="O159" s="17" t="s">
        <v>714</v>
      </c>
    </row>
    <row r="160" spans="1:15" ht="12.75">
      <c r="A160" s="14">
        <v>101</v>
      </c>
      <c r="B160" s="35" t="s">
        <v>715</v>
      </c>
      <c r="C160" s="16" t="s">
        <v>145</v>
      </c>
      <c r="D160" s="17" t="s">
        <v>255</v>
      </c>
      <c r="E160" s="18" t="s">
        <v>464</v>
      </c>
      <c r="F160" s="17" t="s">
        <v>201</v>
      </c>
      <c r="G160" s="19" t="s">
        <v>716</v>
      </c>
      <c r="H160" s="20">
        <v>4</v>
      </c>
      <c r="I160" s="21">
        <v>4</v>
      </c>
      <c r="J160" s="22">
        <v>2</v>
      </c>
      <c r="K160" s="21">
        <v>2</v>
      </c>
      <c r="L160" s="22">
        <v>6</v>
      </c>
      <c r="M160" s="21">
        <v>3</v>
      </c>
      <c r="N160" s="23">
        <f t="shared" si="2"/>
        <v>3.56</v>
      </c>
      <c r="O160" s="17" t="s">
        <v>717</v>
      </c>
    </row>
    <row r="161" spans="1:15" ht="12.75">
      <c r="A161" s="14">
        <v>100</v>
      </c>
      <c r="B161" s="35" t="s">
        <v>718</v>
      </c>
      <c r="C161" s="16" t="s">
        <v>145</v>
      </c>
      <c r="D161" s="17" t="s">
        <v>323</v>
      </c>
      <c r="E161" s="18" t="s">
        <v>346</v>
      </c>
      <c r="F161" s="17" t="s">
        <v>157</v>
      </c>
      <c r="G161" s="19" t="s">
        <v>719</v>
      </c>
      <c r="H161" s="20">
        <v>1</v>
      </c>
      <c r="I161" s="21">
        <v>4</v>
      </c>
      <c r="J161" s="22">
        <v>3</v>
      </c>
      <c r="K161" s="21">
        <v>5</v>
      </c>
      <c r="L161" s="22">
        <v>7</v>
      </c>
      <c r="M161" s="21">
        <v>2</v>
      </c>
      <c r="N161" s="23">
        <f t="shared" si="2"/>
        <v>3.56</v>
      </c>
      <c r="O161" s="17" t="s">
        <v>720</v>
      </c>
    </row>
    <row r="162" spans="1:15" ht="12.75">
      <c r="A162" s="14">
        <v>99</v>
      </c>
      <c r="B162" s="24" t="s">
        <v>721</v>
      </c>
      <c r="C162" s="16" t="s">
        <v>145</v>
      </c>
      <c r="D162" s="17" t="s">
        <v>213</v>
      </c>
      <c r="F162" s="17" t="s">
        <v>147</v>
      </c>
      <c r="G162" s="19" t="s">
        <v>722</v>
      </c>
      <c r="H162" s="20">
        <v>5</v>
      </c>
      <c r="I162" s="21">
        <v>3</v>
      </c>
      <c r="J162" s="22">
        <v>2</v>
      </c>
      <c r="K162" s="21">
        <v>3</v>
      </c>
      <c r="L162" s="22">
        <v>3</v>
      </c>
      <c r="M162" s="21">
        <v>5</v>
      </c>
      <c r="N162" s="23">
        <f t="shared" si="2"/>
        <v>3.56</v>
      </c>
      <c r="O162" s="17" t="s">
        <v>723</v>
      </c>
    </row>
    <row r="163" spans="1:15" ht="12.75">
      <c r="A163" s="14">
        <v>98</v>
      </c>
      <c r="B163" s="26" t="s">
        <v>724</v>
      </c>
      <c r="C163" s="16" t="s">
        <v>138</v>
      </c>
      <c r="D163" s="17" t="s">
        <v>146</v>
      </c>
      <c r="E163" s="18" t="s">
        <v>156</v>
      </c>
      <c r="F163" s="17" t="s">
        <v>201</v>
      </c>
      <c r="G163" s="19" t="s">
        <v>725</v>
      </c>
      <c r="H163" s="20">
        <v>5</v>
      </c>
      <c r="I163" s="21">
        <v>3</v>
      </c>
      <c r="J163" s="22">
        <v>3</v>
      </c>
      <c r="K163" s="21">
        <v>3</v>
      </c>
      <c r="L163" s="22">
        <v>3</v>
      </c>
      <c r="M163" s="21">
        <v>4</v>
      </c>
      <c r="N163" s="23">
        <f t="shared" si="2"/>
        <v>3.56</v>
      </c>
      <c r="O163" s="17" t="s">
        <v>726</v>
      </c>
    </row>
    <row r="164" spans="1:15" ht="12.75">
      <c r="A164" s="14">
        <v>97</v>
      </c>
      <c r="B164" s="35" t="s">
        <v>727</v>
      </c>
      <c r="C164" s="16" t="s">
        <v>138</v>
      </c>
      <c r="D164" s="17" t="s">
        <v>146</v>
      </c>
      <c r="E164" s="18" t="s">
        <v>660</v>
      </c>
      <c r="F164" s="17" t="s">
        <v>201</v>
      </c>
      <c r="G164" s="19" t="s">
        <v>728</v>
      </c>
      <c r="H164" s="20">
        <v>4</v>
      </c>
      <c r="I164" s="21">
        <v>3</v>
      </c>
      <c r="J164" s="22">
        <v>2</v>
      </c>
      <c r="K164" s="21">
        <v>7</v>
      </c>
      <c r="L164" s="22">
        <v>2</v>
      </c>
      <c r="M164" s="21">
        <v>3</v>
      </c>
      <c r="N164" s="23">
        <f t="shared" si="2"/>
        <v>3.56</v>
      </c>
      <c r="O164" s="17" t="s">
        <v>729</v>
      </c>
    </row>
    <row r="165" spans="1:15" ht="12.75">
      <c r="A165" s="14">
        <v>96</v>
      </c>
      <c r="B165" s="33" t="s">
        <v>730</v>
      </c>
      <c r="C165" s="16" t="s">
        <v>145</v>
      </c>
      <c r="D165" s="17" t="s">
        <v>239</v>
      </c>
      <c r="E165" s="18" t="s">
        <v>224</v>
      </c>
      <c r="F165" s="17" t="s">
        <v>189</v>
      </c>
      <c r="G165" s="19" t="s">
        <v>731</v>
      </c>
      <c r="H165" s="20">
        <v>5</v>
      </c>
      <c r="I165" s="21">
        <v>3</v>
      </c>
      <c r="J165" s="22">
        <v>3</v>
      </c>
      <c r="K165" s="21">
        <v>4</v>
      </c>
      <c r="L165" s="22">
        <v>2</v>
      </c>
      <c r="M165" s="21">
        <v>4</v>
      </c>
      <c r="N165" s="23">
        <f t="shared" si="2"/>
        <v>3.57</v>
      </c>
      <c r="O165" s="41" t="s">
        <v>92</v>
      </c>
    </row>
    <row r="166" spans="1:15" ht="12.75">
      <c r="A166" s="14">
        <v>95</v>
      </c>
      <c r="B166" s="25" t="s">
        <v>732</v>
      </c>
      <c r="C166" s="16" t="s">
        <v>176</v>
      </c>
      <c r="D166" s="17" t="s">
        <v>151</v>
      </c>
      <c r="E166" s="18" t="s">
        <v>684</v>
      </c>
      <c r="F166" s="17" t="s">
        <v>157</v>
      </c>
      <c r="G166" s="19" t="s">
        <v>733</v>
      </c>
      <c r="H166" s="20">
        <v>3</v>
      </c>
      <c r="I166" s="21">
        <v>2</v>
      </c>
      <c r="J166" s="22">
        <v>4</v>
      </c>
      <c r="K166" s="21">
        <v>7</v>
      </c>
      <c r="L166" s="22">
        <v>2</v>
      </c>
      <c r="M166" s="21">
        <v>4</v>
      </c>
      <c r="N166" s="23">
        <f t="shared" si="2"/>
        <v>3.57</v>
      </c>
      <c r="O166" s="17" t="s">
        <v>734</v>
      </c>
    </row>
    <row r="167" spans="1:15" ht="12.75">
      <c r="A167" s="14">
        <v>94</v>
      </c>
      <c r="B167" s="35" t="s">
        <v>735</v>
      </c>
      <c r="C167" s="16" t="s">
        <v>145</v>
      </c>
      <c r="D167" s="17" t="s">
        <v>637</v>
      </c>
      <c r="E167" s="18" t="s">
        <v>464</v>
      </c>
      <c r="F167" s="17" t="s">
        <v>189</v>
      </c>
      <c r="G167" s="19" t="s">
        <v>736</v>
      </c>
      <c r="H167" s="20">
        <v>6</v>
      </c>
      <c r="I167" s="21">
        <v>5</v>
      </c>
      <c r="J167" s="22">
        <v>1</v>
      </c>
      <c r="K167" s="21">
        <v>2</v>
      </c>
      <c r="L167" s="22">
        <v>2</v>
      </c>
      <c r="M167" s="21">
        <v>4</v>
      </c>
      <c r="N167" s="23">
        <f t="shared" si="2"/>
        <v>3.58</v>
      </c>
      <c r="O167" s="17" t="s">
        <v>737</v>
      </c>
    </row>
    <row r="168" spans="1:15" ht="12.75">
      <c r="A168" s="14">
        <v>93</v>
      </c>
      <c r="B168" s="29" t="s">
        <v>738</v>
      </c>
      <c r="C168" s="16" t="s">
        <v>145</v>
      </c>
      <c r="D168" s="17" t="s">
        <v>263</v>
      </c>
      <c r="E168" s="18" t="s">
        <v>214</v>
      </c>
      <c r="F168" s="17" t="s">
        <v>189</v>
      </c>
      <c r="G168" s="19" t="s">
        <v>739</v>
      </c>
      <c r="H168" s="20">
        <v>4</v>
      </c>
      <c r="I168" s="21">
        <v>4</v>
      </c>
      <c r="J168" s="22">
        <v>2</v>
      </c>
      <c r="K168" s="21">
        <v>6</v>
      </c>
      <c r="L168" s="22">
        <v>2</v>
      </c>
      <c r="M168" s="21">
        <v>3</v>
      </c>
      <c r="N168" s="23">
        <f t="shared" si="2"/>
        <v>3.6</v>
      </c>
      <c r="O168" s="17" t="s">
        <v>740</v>
      </c>
    </row>
    <row r="169" spans="1:15" ht="12.75">
      <c r="A169" s="14">
        <v>92</v>
      </c>
      <c r="B169" s="30" t="s">
        <v>741</v>
      </c>
      <c r="C169" s="16" t="s">
        <v>145</v>
      </c>
      <c r="D169" s="17" t="s">
        <v>151</v>
      </c>
      <c r="E169" s="18" t="s">
        <v>387</v>
      </c>
      <c r="F169" s="17" t="s">
        <v>201</v>
      </c>
      <c r="G169" s="19" t="s">
        <v>742</v>
      </c>
      <c r="H169" s="20">
        <v>6</v>
      </c>
      <c r="I169" s="21">
        <v>3</v>
      </c>
      <c r="J169" s="22">
        <v>1</v>
      </c>
      <c r="K169" s="21">
        <v>2</v>
      </c>
      <c r="L169" s="22">
        <v>2</v>
      </c>
      <c r="M169" s="21">
        <v>7</v>
      </c>
      <c r="N169" s="23">
        <f t="shared" si="2"/>
        <v>3.6</v>
      </c>
      <c r="O169" s="17" t="s">
        <v>743</v>
      </c>
    </row>
    <row r="170" spans="1:15" ht="12.75">
      <c r="A170" s="14">
        <v>91</v>
      </c>
      <c r="B170" s="35" t="s">
        <v>744</v>
      </c>
      <c r="C170" s="16" t="s">
        <v>138</v>
      </c>
      <c r="D170" s="17" t="s">
        <v>292</v>
      </c>
      <c r="E170" s="18" t="s">
        <v>660</v>
      </c>
      <c r="F170" s="17" t="s">
        <v>201</v>
      </c>
      <c r="G170" s="19" t="s">
        <v>745</v>
      </c>
      <c r="H170" s="20">
        <v>6</v>
      </c>
      <c r="I170" s="21">
        <v>3</v>
      </c>
      <c r="J170" s="22">
        <v>2</v>
      </c>
      <c r="K170" s="21">
        <v>2</v>
      </c>
      <c r="L170" s="22">
        <v>2</v>
      </c>
      <c r="M170" s="21">
        <v>6</v>
      </c>
      <c r="N170" s="23">
        <f t="shared" si="2"/>
        <v>3.6</v>
      </c>
      <c r="O170" s="17" t="s">
        <v>746</v>
      </c>
    </row>
    <row r="171" spans="1:15" ht="12.75">
      <c r="A171" s="14">
        <v>90</v>
      </c>
      <c r="B171" s="35" t="s">
        <v>747</v>
      </c>
      <c r="C171" s="16" t="s">
        <v>138</v>
      </c>
      <c r="D171" s="17" t="s">
        <v>146</v>
      </c>
      <c r="E171" s="18" t="s">
        <v>138</v>
      </c>
      <c r="F171" s="17" t="s">
        <v>201</v>
      </c>
      <c r="G171" s="19" t="s">
        <v>748</v>
      </c>
      <c r="H171" s="20">
        <v>5</v>
      </c>
      <c r="I171" s="21">
        <v>3</v>
      </c>
      <c r="J171" s="22">
        <v>2</v>
      </c>
      <c r="K171" s="21">
        <v>5</v>
      </c>
      <c r="L171" s="22">
        <v>3</v>
      </c>
      <c r="M171" s="21">
        <v>3</v>
      </c>
      <c r="N171" s="23">
        <f t="shared" si="2"/>
        <v>3.6</v>
      </c>
      <c r="O171" s="17" t="s">
        <v>749</v>
      </c>
    </row>
    <row r="172" spans="1:15" ht="12.75">
      <c r="A172" s="14">
        <v>89</v>
      </c>
      <c r="B172" s="32" t="s">
        <v>750</v>
      </c>
      <c r="C172" s="16" t="s">
        <v>145</v>
      </c>
      <c r="D172" s="17" t="s">
        <v>292</v>
      </c>
      <c r="E172" s="18" t="s">
        <v>328</v>
      </c>
      <c r="F172" s="17" t="s">
        <v>201</v>
      </c>
      <c r="G172" s="19" t="s">
        <v>751</v>
      </c>
      <c r="H172" s="20">
        <v>2</v>
      </c>
      <c r="I172" s="21">
        <v>4</v>
      </c>
      <c r="J172" s="22">
        <v>2</v>
      </c>
      <c r="K172" s="21">
        <v>4</v>
      </c>
      <c r="L172" s="22">
        <v>7</v>
      </c>
      <c r="M172" s="21">
        <v>3</v>
      </c>
      <c r="N172" s="23">
        <f t="shared" si="2"/>
        <v>3.61</v>
      </c>
      <c r="O172" s="17" t="s">
        <v>752</v>
      </c>
    </row>
    <row r="173" spans="1:15" ht="12.75">
      <c r="A173" s="14">
        <v>88</v>
      </c>
      <c r="B173" s="24" t="s">
        <v>753</v>
      </c>
      <c r="C173" s="16" t="s">
        <v>138</v>
      </c>
      <c r="D173" s="17" t="s">
        <v>327</v>
      </c>
      <c r="F173" s="17" t="s">
        <v>147</v>
      </c>
      <c r="G173" s="19" t="s">
        <v>754</v>
      </c>
      <c r="H173" s="20">
        <v>4</v>
      </c>
      <c r="I173" s="21">
        <v>3</v>
      </c>
      <c r="J173" s="22">
        <v>4</v>
      </c>
      <c r="K173" s="21">
        <v>3</v>
      </c>
      <c r="L173" s="22">
        <v>2</v>
      </c>
      <c r="M173" s="21">
        <v>6</v>
      </c>
      <c r="N173" s="23">
        <f t="shared" si="2"/>
        <v>3.62</v>
      </c>
      <c r="O173" s="17" t="s">
        <v>755</v>
      </c>
    </row>
    <row r="174" spans="1:15" ht="12.75">
      <c r="A174" s="14">
        <v>87</v>
      </c>
      <c r="B174" s="26" t="s">
        <v>756</v>
      </c>
      <c r="C174" s="16" t="s">
        <v>145</v>
      </c>
      <c r="D174" s="17" t="s">
        <v>146</v>
      </c>
      <c r="E174" s="18" t="s">
        <v>312</v>
      </c>
      <c r="F174" s="17" t="s">
        <v>189</v>
      </c>
      <c r="G174" s="19" t="s">
        <v>757</v>
      </c>
      <c r="H174" s="20">
        <v>4</v>
      </c>
      <c r="I174" s="21">
        <v>6</v>
      </c>
      <c r="J174" s="22">
        <v>4</v>
      </c>
      <c r="K174" s="21">
        <v>2</v>
      </c>
      <c r="L174" s="22">
        <v>2</v>
      </c>
      <c r="M174" s="21">
        <v>3</v>
      </c>
      <c r="N174" s="23">
        <f t="shared" si="2"/>
        <v>3.64</v>
      </c>
      <c r="O174" s="17" t="s">
        <v>758</v>
      </c>
    </row>
    <row r="175" spans="1:15" ht="12.75">
      <c r="A175" s="14">
        <v>86</v>
      </c>
      <c r="B175" s="35" t="s">
        <v>759</v>
      </c>
      <c r="C175" s="16" t="s">
        <v>145</v>
      </c>
      <c r="D175" s="17" t="s">
        <v>177</v>
      </c>
      <c r="E175" s="18" t="s">
        <v>319</v>
      </c>
      <c r="F175" s="17" t="s">
        <v>201</v>
      </c>
      <c r="G175" s="19" t="s">
        <v>760</v>
      </c>
      <c r="H175" s="20">
        <v>5</v>
      </c>
      <c r="I175" s="21">
        <v>5</v>
      </c>
      <c r="J175" s="22">
        <v>2</v>
      </c>
      <c r="K175" s="21">
        <v>2</v>
      </c>
      <c r="L175" s="22">
        <v>2</v>
      </c>
      <c r="M175" s="21">
        <v>5</v>
      </c>
      <c r="N175" s="23">
        <f t="shared" si="2"/>
        <v>3.65</v>
      </c>
      <c r="O175" s="17" t="s">
        <v>761</v>
      </c>
    </row>
    <row r="176" spans="1:15" ht="12.75">
      <c r="A176" s="14">
        <v>85</v>
      </c>
      <c r="B176" s="33" t="s">
        <v>762</v>
      </c>
      <c r="C176" s="16" t="s">
        <v>145</v>
      </c>
      <c r="D176" s="17" t="s">
        <v>292</v>
      </c>
      <c r="E176" s="18" t="s">
        <v>231</v>
      </c>
      <c r="F176" s="17" t="s">
        <v>201</v>
      </c>
      <c r="G176" s="19" t="s">
        <v>763</v>
      </c>
      <c r="H176" s="20">
        <v>5</v>
      </c>
      <c r="I176" s="21">
        <v>5</v>
      </c>
      <c r="J176" s="22">
        <v>1</v>
      </c>
      <c r="K176" s="21">
        <v>2</v>
      </c>
      <c r="L176" s="22">
        <v>3</v>
      </c>
      <c r="M176" s="21">
        <v>5</v>
      </c>
      <c r="N176" s="23">
        <f t="shared" si="2"/>
        <v>3.66</v>
      </c>
      <c r="O176" s="17" t="s">
        <v>764</v>
      </c>
    </row>
    <row r="177" spans="1:15" ht="12.75">
      <c r="A177" s="14">
        <v>84</v>
      </c>
      <c r="B177" s="28" t="s">
        <v>765</v>
      </c>
      <c r="C177" s="16" t="s">
        <v>145</v>
      </c>
      <c r="D177" s="17" t="s">
        <v>208</v>
      </c>
      <c r="E177" s="18">
        <v>5</v>
      </c>
      <c r="F177" s="17" t="s">
        <v>167</v>
      </c>
      <c r="G177" s="19" t="s">
        <v>766</v>
      </c>
      <c r="H177" s="20">
        <v>4</v>
      </c>
      <c r="I177" s="21">
        <v>4</v>
      </c>
      <c r="J177" s="22">
        <v>3</v>
      </c>
      <c r="K177" s="21">
        <v>2</v>
      </c>
      <c r="L177" s="22">
        <v>2</v>
      </c>
      <c r="M177" s="21">
        <v>7</v>
      </c>
      <c r="N177" s="23">
        <f t="shared" si="2"/>
        <v>3.66</v>
      </c>
      <c r="O177" s="17" t="s">
        <v>767</v>
      </c>
    </row>
    <row r="178" spans="1:15" ht="12.75">
      <c r="A178" s="14">
        <v>83</v>
      </c>
      <c r="B178" s="32" t="s">
        <v>768</v>
      </c>
      <c r="C178" s="16" t="s">
        <v>176</v>
      </c>
      <c r="D178" s="17" t="s">
        <v>171</v>
      </c>
      <c r="E178" s="18" t="s">
        <v>769</v>
      </c>
      <c r="F178" s="17" t="s">
        <v>201</v>
      </c>
      <c r="G178" s="19" t="s">
        <v>770</v>
      </c>
      <c r="H178" s="20">
        <v>4</v>
      </c>
      <c r="I178" s="21">
        <v>3</v>
      </c>
      <c r="J178" s="22">
        <v>2</v>
      </c>
      <c r="K178" s="21">
        <v>5</v>
      </c>
      <c r="L178" s="22">
        <v>2</v>
      </c>
      <c r="M178" s="21">
        <v>6</v>
      </c>
      <c r="N178" s="23">
        <f t="shared" si="2"/>
        <v>3.66</v>
      </c>
      <c r="O178" s="17" t="s">
        <v>771</v>
      </c>
    </row>
    <row r="179" spans="1:15" ht="12.75">
      <c r="A179" s="14">
        <v>82</v>
      </c>
      <c r="B179" s="26" t="s">
        <v>772</v>
      </c>
      <c r="C179" s="16" t="s">
        <v>145</v>
      </c>
      <c r="D179" s="17" t="s">
        <v>146</v>
      </c>
      <c r="E179" s="18" t="s">
        <v>259</v>
      </c>
      <c r="F179" s="17" t="s">
        <v>201</v>
      </c>
      <c r="G179" s="19" t="s">
        <v>773</v>
      </c>
      <c r="H179" s="20">
        <v>7</v>
      </c>
      <c r="I179" s="21">
        <v>3</v>
      </c>
      <c r="J179" s="22">
        <v>3</v>
      </c>
      <c r="K179" s="21">
        <v>2</v>
      </c>
      <c r="L179" s="22">
        <v>2</v>
      </c>
      <c r="M179" s="21">
        <v>4</v>
      </c>
      <c r="N179" s="23">
        <f t="shared" si="2"/>
        <v>3.67</v>
      </c>
      <c r="O179" s="17" t="s">
        <v>774</v>
      </c>
    </row>
    <row r="180" spans="1:15" ht="12.75">
      <c r="A180" s="14">
        <v>81</v>
      </c>
      <c r="B180" s="33" t="s">
        <v>775</v>
      </c>
      <c r="C180" s="16" t="s">
        <v>145</v>
      </c>
      <c r="D180" s="17" t="s">
        <v>223</v>
      </c>
      <c r="E180" s="18" t="s">
        <v>357</v>
      </c>
      <c r="F180" s="17" t="s">
        <v>201</v>
      </c>
      <c r="G180" s="19" t="s">
        <v>776</v>
      </c>
      <c r="H180" s="20">
        <v>3</v>
      </c>
      <c r="I180" s="21">
        <v>4</v>
      </c>
      <c r="J180" s="22">
        <v>1</v>
      </c>
      <c r="K180" s="21">
        <v>5</v>
      </c>
      <c r="L180" s="22">
        <v>5</v>
      </c>
      <c r="M180" s="21">
        <v>4</v>
      </c>
      <c r="N180" s="23">
        <f t="shared" si="2"/>
        <v>3.68</v>
      </c>
      <c r="O180" s="17" t="s">
        <v>777</v>
      </c>
    </row>
    <row r="181" spans="1:15" ht="12.75">
      <c r="A181" s="14">
        <v>80</v>
      </c>
      <c r="B181" s="28" t="s">
        <v>778</v>
      </c>
      <c r="C181" s="16" t="s">
        <v>145</v>
      </c>
      <c r="D181" s="17" t="s">
        <v>255</v>
      </c>
      <c r="E181" s="18">
        <v>3</v>
      </c>
      <c r="F181" s="17" t="s">
        <v>167</v>
      </c>
      <c r="G181" s="19" t="s">
        <v>779</v>
      </c>
      <c r="H181" s="20">
        <v>3</v>
      </c>
      <c r="I181" s="21">
        <v>3</v>
      </c>
      <c r="J181" s="22">
        <v>2</v>
      </c>
      <c r="K181" s="21">
        <v>2</v>
      </c>
      <c r="L181" s="22">
        <v>7</v>
      </c>
      <c r="M181" s="21">
        <v>6</v>
      </c>
      <c r="N181" s="23">
        <f t="shared" si="2"/>
        <v>3.72</v>
      </c>
      <c r="O181" s="17" t="s">
        <v>780</v>
      </c>
    </row>
    <row r="182" spans="1:15" ht="12.75">
      <c r="A182" s="14">
        <v>79</v>
      </c>
      <c r="B182" s="28" t="s">
        <v>781</v>
      </c>
      <c r="C182" s="16" t="s">
        <v>138</v>
      </c>
      <c r="D182" s="17" t="s">
        <v>248</v>
      </c>
      <c r="E182" s="18">
        <v>1</v>
      </c>
      <c r="F182" s="17" t="s">
        <v>167</v>
      </c>
      <c r="G182" s="19" t="s">
        <v>782</v>
      </c>
      <c r="H182" s="20">
        <v>3</v>
      </c>
      <c r="I182" s="21">
        <v>3</v>
      </c>
      <c r="J182" s="22">
        <v>2</v>
      </c>
      <c r="K182" s="21">
        <v>2</v>
      </c>
      <c r="L182" s="22">
        <v>7</v>
      </c>
      <c r="M182" s="21">
        <v>6</v>
      </c>
      <c r="N182" s="23">
        <f t="shared" si="2"/>
        <v>3.72</v>
      </c>
      <c r="O182" s="17" t="s">
        <v>783</v>
      </c>
    </row>
    <row r="183" spans="1:15" ht="12.75">
      <c r="A183" s="14">
        <v>78</v>
      </c>
      <c r="B183" s="28" t="s">
        <v>784</v>
      </c>
      <c r="C183" s="16" t="s">
        <v>145</v>
      </c>
      <c r="D183" s="17" t="s">
        <v>139</v>
      </c>
      <c r="E183" s="18">
        <v>7</v>
      </c>
      <c r="F183" s="17" t="s">
        <v>167</v>
      </c>
      <c r="G183" s="19" t="s">
        <v>785</v>
      </c>
      <c r="H183" s="20">
        <v>7</v>
      </c>
      <c r="I183" s="21">
        <v>4</v>
      </c>
      <c r="J183" s="22">
        <v>2</v>
      </c>
      <c r="K183" s="21">
        <v>2</v>
      </c>
      <c r="L183" s="22">
        <v>2</v>
      </c>
      <c r="M183" s="21">
        <v>4</v>
      </c>
      <c r="N183" s="23">
        <f t="shared" si="2"/>
        <v>3.73</v>
      </c>
      <c r="O183" s="17" t="s">
        <v>786</v>
      </c>
    </row>
    <row r="184" spans="1:15" ht="12.75">
      <c r="A184" s="14">
        <v>77</v>
      </c>
      <c r="B184" s="27" t="s">
        <v>787</v>
      </c>
      <c r="C184" s="16" t="s">
        <v>145</v>
      </c>
      <c r="D184" s="17" t="s">
        <v>151</v>
      </c>
      <c r="E184" s="18" t="s">
        <v>788</v>
      </c>
      <c r="F184" s="17" t="s">
        <v>157</v>
      </c>
      <c r="G184" s="19" t="s">
        <v>789</v>
      </c>
      <c r="H184" s="20">
        <v>2</v>
      </c>
      <c r="I184" s="21">
        <v>6</v>
      </c>
      <c r="J184" s="22">
        <v>4</v>
      </c>
      <c r="K184" s="21">
        <v>7</v>
      </c>
      <c r="L184" s="22">
        <v>2</v>
      </c>
      <c r="M184" s="21">
        <v>1</v>
      </c>
      <c r="N184" s="23">
        <f t="shared" si="2"/>
        <v>3.74</v>
      </c>
      <c r="O184" s="17" t="s">
        <v>790</v>
      </c>
    </row>
    <row r="185" spans="1:15" ht="12.75">
      <c r="A185" s="14">
        <v>76</v>
      </c>
      <c r="B185" s="28" t="s">
        <v>791</v>
      </c>
      <c r="C185" s="16" t="s">
        <v>145</v>
      </c>
      <c r="D185" s="17" t="s">
        <v>255</v>
      </c>
      <c r="E185" s="18">
        <v>3</v>
      </c>
      <c r="F185" s="17" t="s">
        <v>167</v>
      </c>
      <c r="G185" s="19" t="s">
        <v>792</v>
      </c>
      <c r="H185" s="20">
        <v>7</v>
      </c>
      <c r="I185" s="21">
        <v>4</v>
      </c>
      <c r="J185" s="22">
        <v>2</v>
      </c>
      <c r="K185" s="21">
        <v>2</v>
      </c>
      <c r="L185" s="22">
        <v>3</v>
      </c>
      <c r="M185" s="21">
        <v>3</v>
      </c>
      <c r="N185" s="23">
        <f t="shared" si="2"/>
        <v>3.74</v>
      </c>
      <c r="O185" s="17" t="s">
        <v>793</v>
      </c>
    </row>
    <row r="186" spans="1:15" ht="12.75">
      <c r="A186" s="14">
        <v>75</v>
      </c>
      <c r="B186" s="33" t="s">
        <v>794</v>
      </c>
      <c r="C186" s="16" t="s">
        <v>145</v>
      </c>
      <c r="D186" s="17" t="s">
        <v>287</v>
      </c>
      <c r="E186" s="18" t="s">
        <v>231</v>
      </c>
      <c r="F186" s="17" t="s">
        <v>189</v>
      </c>
      <c r="G186" s="19" t="s">
        <v>795</v>
      </c>
      <c r="H186" s="20">
        <v>5</v>
      </c>
      <c r="I186" s="21">
        <v>3</v>
      </c>
      <c r="J186" s="22">
        <v>2</v>
      </c>
      <c r="K186" s="21">
        <v>6</v>
      </c>
      <c r="L186" s="22">
        <v>2</v>
      </c>
      <c r="M186" s="21">
        <v>4</v>
      </c>
      <c r="N186" s="23">
        <f t="shared" si="2"/>
        <v>3.75</v>
      </c>
      <c r="O186" s="17" t="s">
        <v>796</v>
      </c>
    </row>
    <row r="187" spans="1:15" ht="12.75">
      <c r="A187" s="14">
        <v>74</v>
      </c>
      <c r="B187" s="32" t="s">
        <v>797</v>
      </c>
      <c r="C187" s="16" t="s">
        <v>145</v>
      </c>
      <c r="D187" s="17" t="s">
        <v>327</v>
      </c>
      <c r="E187" s="18" t="s">
        <v>328</v>
      </c>
      <c r="F187" s="17" t="s">
        <v>426</v>
      </c>
      <c r="G187" s="19" t="s">
        <v>798</v>
      </c>
      <c r="H187" s="20">
        <v>4</v>
      </c>
      <c r="I187" s="21">
        <v>5</v>
      </c>
      <c r="J187" s="22">
        <v>3</v>
      </c>
      <c r="K187" s="21">
        <v>2</v>
      </c>
      <c r="L187" s="22">
        <v>6</v>
      </c>
      <c r="M187" s="21">
        <v>2</v>
      </c>
      <c r="N187" s="23">
        <f t="shared" si="2"/>
        <v>3.76</v>
      </c>
      <c r="O187" s="17" t="s">
        <v>799</v>
      </c>
    </row>
    <row r="188" spans="1:15" ht="12.75">
      <c r="A188" s="14">
        <v>73</v>
      </c>
      <c r="B188" s="30" t="s">
        <v>800</v>
      </c>
      <c r="C188" s="16" t="s">
        <v>145</v>
      </c>
      <c r="D188" s="17" t="s">
        <v>151</v>
      </c>
      <c r="E188" s="18" t="s">
        <v>479</v>
      </c>
      <c r="F188" s="17" t="s">
        <v>157</v>
      </c>
      <c r="G188" s="19" t="s">
        <v>801</v>
      </c>
      <c r="H188" s="20">
        <v>2</v>
      </c>
      <c r="I188" s="11">
        <v>8</v>
      </c>
      <c r="J188" s="22">
        <v>5</v>
      </c>
      <c r="K188" s="21">
        <v>2</v>
      </c>
      <c r="L188" s="22">
        <v>3</v>
      </c>
      <c r="M188" s="21">
        <v>2</v>
      </c>
      <c r="N188" s="23">
        <f t="shared" si="2"/>
        <v>3.77</v>
      </c>
      <c r="O188" s="17" t="s">
        <v>802</v>
      </c>
    </row>
    <row r="189" spans="1:15" ht="12.75">
      <c r="A189" s="14">
        <v>72</v>
      </c>
      <c r="B189" s="24" t="s">
        <v>803</v>
      </c>
      <c r="C189" s="16" t="s">
        <v>145</v>
      </c>
      <c r="D189" s="17" t="s">
        <v>255</v>
      </c>
      <c r="F189" s="17" t="s">
        <v>147</v>
      </c>
      <c r="G189" s="19" t="s">
        <v>804</v>
      </c>
      <c r="H189" s="20">
        <v>5</v>
      </c>
      <c r="I189" s="21">
        <v>2</v>
      </c>
      <c r="J189" s="22">
        <v>3</v>
      </c>
      <c r="K189" s="21">
        <v>3</v>
      </c>
      <c r="L189" s="22">
        <v>2</v>
      </c>
      <c r="M189" s="11">
        <v>8</v>
      </c>
      <c r="N189" s="23">
        <f t="shared" si="2"/>
        <v>3.77</v>
      </c>
      <c r="O189" s="17" t="s">
        <v>805</v>
      </c>
    </row>
    <row r="190" spans="1:15" ht="12.75">
      <c r="A190" s="14">
        <v>71</v>
      </c>
      <c r="B190" s="32" t="s">
        <v>806</v>
      </c>
      <c r="C190" s="16" t="s">
        <v>145</v>
      </c>
      <c r="D190" s="17" t="s">
        <v>248</v>
      </c>
      <c r="E190" s="18" t="s">
        <v>271</v>
      </c>
      <c r="F190" s="17" t="s">
        <v>201</v>
      </c>
      <c r="G190" s="21" t="s">
        <v>807</v>
      </c>
      <c r="H190" s="20">
        <v>3</v>
      </c>
      <c r="I190" s="21">
        <v>6</v>
      </c>
      <c r="J190" s="22">
        <v>2</v>
      </c>
      <c r="K190" s="21">
        <v>5</v>
      </c>
      <c r="L190" s="22">
        <v>3</v>
      </c>
      <c r="M190" s="21">
        <v>3</v>
      </c>
      <c r="N190" s="23">
        <f t="shared" si="2"/>
        <v>3.78</v>
      </c>
      <c r="O190" s="17" t="s">
        <v>808</v>
      </c>
    </row>
    <row r="191" spans="1:15" ht="12.75">
      <c r="A191" s="14">
        <v>70</v>
      </c>
      <c r="B191" s="34" t="s">
        <v>809</v>
      </c>
      <c r="C191" s="16" t="s">
        <v>145</v>
      </c>
      <c r="D191" s="17" t="s">
        <v>151</v>
      </c>
      <c r="E191" s="18" t="s">
        <v>810</v>
      </c>
      <c r="F191" s="17" t="s">
        <v>189</v>
      </c>
      <c r="G191" s="19" t="s">
        <v>811</v>
      </c>
      <c r="H191" s="20">
        <v>6</v>
      </c>
      <c r="I191" s="21">
        <v>4</v>
      </c>
      <c r="J191" s="22">
        <v>3</v>
      </c>
      <c r="K191" s="21">
        <v>2</v>
      </c>
      <c r="L191" s="22">
        <v>2</v>
      </c>
      <c r="M191" s="21">
        <v>5</v>
      </c>
      <c r="N191" s="23">
        <f t="shared" si="2"/>
        <v>3.8</v>
      </c>
      <c r="O191" s="17" t="s">
        <v>812</v>
      </c>
    </row>
    <row r="192" spans="1:15" ht="12.75">
      <c r="A192" s="14">
        <v>69</v>
      </c>
      <c r="B192" s="15" t="s">
        <v>813</v>
      </c>
      <c r="C192" s="16" t="s">
        <v>145</v>
      </c>
      <c r="D192" s="17" t="s">
        <v>239</v>
      </c>
      <c r="E192" s="18" t="s">
        <v>814</v>
      </c>
      <c r="F192" s="17" t="s">
        <v>189</v>
      </c>
      <c r="G192" s="19" t="s">
        <v>815</v>
      </c>
      <c r="H192" s="20">
        <v>5</v>
      </c>
      <c r="I192" s="21">
        <v>5</v>
      </c>
      <c r="J192" s="22">
        <v>1</v>
      </c>
      <c r="K192" s="21">
        <v>4</v>
      </c>
      <c r="L192" s="22">
        <v>2</v>
      </c>
      <c r="M192" s="21">
        <v>5</v>
      </c>
      <c r="N192" s="23">
        <f t="shared" si="2"/>
        <v>3.83</v>
      </c>
      <c r="O192" s="17" t="s">
        <v>816</v>
      </c>
    </row>
    <row r="193" spans="1:15" ht="12.75">
      <c r="A193" s="14">
        <v>68</v>
      </c>
      <c r="B193" s="28" t="s">
        <v>817</v>
      </c>
      <c r="C193" s="16" t="s">
        <v>138</v>
      </c>
      <c r="D193" s="17" t="s">
        <v>292</v>
      </c>
      <c r="E193" s="18">
        <v>2</v>
      </c>
      <c r="F193" s="17" t="s">
        <v>167</v>
      </c>
      <c r="G193" s="19" t="s">
        <v>818</v>
      </c>
      <c r="H193" s="20">
        <v>4</v>
      </c>
      <c r="I193" s="21">
        <v>3</v>
      </c>
      <c r="J193" s="22">
        <v>3</v>
      </c>
      <c r="K193" s="21">
        <v>6</v>
      </c>
      <c r="L193" s="22">
        <v>3</v>
      </c>
      <c r="M193" s="21">
        <v>4</v>
      </c>
      <c r="N193" s="23">
        <f t="shared" si="2"/>
        <v>3.83</v>
      </c>
      <c r="O193" s="17" t="s">
        <v>819</v>
      </c>
    </row>
    <row r="194" spans="1:15" ht="12.75">
      <c r="A194" s="14">
        <v>67</v>
      </c>
      <c r="B194" s="32" t="s">
        <v>820</v>
      </c>
      <c r="C194" s="16" t="s">
        <v>145</v>
      </c>
      <c r="D194" s="17" t="s">
        <v>218</v>
      </c>
      <c r="E194" s="18" t="s">
        <v>412</v>
      </c>
      <c r="F194" s="17" t="s">
        <v>201</v>
      </c>
      <c r="G194" s="19" t="s">
        <v>821</v>
      </c>
      <c r="H194" s="20">
        <v>5</v>
      </c>
      <c r="I194" s="21">
        <v>6</v>
      </c>
      <c r="J194" s="22">
        <v>2</v>
      </c>
      <c r="K194" s="21">
        <v>2</v>
      </c>
      <c r="L194" s="22">
        <v>2</v>
      </c>
      <c r="M194" s="21">
        <v>5</v>
      </c>
      <c r="N194" s="23">
        <f t="shared" si="2"/>
        <v>3.85</v>
      </c>
      <c r="O194" s="17" t="s">
        <v>822</v>
      </c>
    </row>
    <row r="195" spans="1:15" ht="12.75">
      <c r="A195" s="14">
        <v>66</v>
      </c>
      <c r="B195" s="26" t="s">
        <v>823</v>
      </c>
      <c r="C195" s="16" t="s">
        <v>138</v>
      </c>
      <c r="D195" s="17" t="s">
        <v>151</v>
      </c>
      <c r="E195" s="18" t="s">
        <v>824</v>
      </c>
      <c r="F195" s="17" t="s">
        <v>141</v>
      </c>
      <c r="G195" s="19" t="s">
        <v>825</v>
      </c>
      <c r="H195" s="20">
        <v>6</v>
      </c>
      <c r="I195" s="21">
        <v>4</v>
      </c>
      <c r="J195" s="22">
        <v>4</v>
      </c>
      <c r="K195" s="21">
        <v>4</v>
      </c>
      <c r="L195" s="22">
        <v>3</v>
      </c>
      <c r="M195" s="21">
        <v>1</v>
      </c>
      <c r="N195" s="23">
        <f aca="true" t="shared" si="3" ref="N195:N258">(($N$263*H195)+($N$264*I195)+($N$265*J195)+($N$266*K195)+($N$267*L195)+($N$268*M195))/100</f>
        <v>3.85</v>
      </c>
      <c r="O195" s="17" t="s">
        <v>826</v>
      </c>
    </row>
    <row r="196" spans="1:15" ht="12.75">
      <c r="A196" s="14">
        <v>65</v>
      </c>
      <c r="B196" s="39" t="s">
        <v>827</v>
      </c>
      <c r="C196" s="16" t="s">
        <v>145</v>
      </c>
      <c r="D196" s="17" t="s">
        <v>161</v>
      </c>
      <c r="E196" s="18" t="s">
        <v>828</v>
      </c>
      <c r="F196" s="17" t="s">
        <v>141</v>
      </c>
      <c r="G196" s="19" t="s">
        <v>829</v>
      </c>
      <c r="H196" s="20">
        <v>5</v>
      </c>
      <c r="I196" s="21">
        <v>3</v>
      </c>
      <c r="J196" s="22">
        <v>7</v>
      </c>
      <c r="K196" s="21">
        <v>5</v>
      </c>
      <c r="L196" s="22">
        <v>1</v>
      </c>
      <c r="M196" s="21">
        <v>2</v>
      </c>
      <c r="N196" s="23">
        <f t="shared" si="3"/>
        <v>3.86</v>
      </c>
      <c r="O196" s="17" t="s">
        <v>830</v>
      </c>
    </row>
    <row r="197" spans="1:15" ht="12.75">
      <c r="A197" s="14">
        <v>64</v>
      </c>
      <c r="B197" s="39" t="s">
        <v>831</v>
      </c>
      <c r="C197" s="16" t="s">
        <v>145</v>
      </c>
      <c r="D197" s="17" t="s">
        <v>151</v>
      </c>
      <c r="E197" s="18" t="s">
        <v>673</v>
      </c>
      <c r="F197" s="17" t="s">
        <v>189</v>
      </c>
      <c r="G197" s="19" t="s">
        <v>832</v>
      </c>
      <c r="H197" s="20">
        <v>5</v>
      </c>
      <c r="I197" s="21">
        <v>4</v>
      </c>
      <c r="J197" s="22">
        <v>6</v>
      </c>
      <c r="K197" s="21">
        <v>2</v>
      </c>
      <c r="L197" s="22">
        <v>2</v>
      </c>
      <c r="M197" s="21">
        <v>4</v>
      </c>
      <c r="N197" s="23">
        <f t="shared" si="3"/>
        <v>3.87</v>
      </c>
      <c r="O197" s="17" t="s">
        <v>833</v>
      </c>
    </row>
    <row r="198" spans="1:15" ht="12.75">
      <c r="A198" s="14">
        <v>63</v>
      </c>
      <c r="B198" s="28" t="s">
        <v>834</v>
      </c>
      <c r="C198" s="16" t="s">
        <v>145</v>
      </c>
      <c r="D198" s="17" t="s">
        <v>255</v>
      </c>
      <c r="E198" s="18">
        <v>2</v>
      </c>
      <c r="F198" s="17" t="s">
        <v>167</v>
      </c>
      <c r="G198" s="19" t="s">
        <v>835</v>
      </c>
      <c r="H198" s="20">
        <v>3</v>
      </c>
      <c r="I198" s="21">
        <v>2</v>
      </c>
      <c r="J198" s="22">
        <v>2</v>
      </c>
      <c r="K198" s="21">
        <v>7</v>
      </c>
      <c r="L198" s="22">
        <v>4</v>
      </c>
      <c r="M198" s="21">
        <v>6</v>
      </c>
      <c r="N198" s="23">
        <f t="shared" si="3"/>
        <v>3.87</v>
      </c>
      <c r="O198" s="17" t="s">
        <v>836</v>
      </c>
    </row>
    <row r="199" spans="1:15" ht="12.75">
      <c r="A199" s="14">
        <v>62</v>
      </c>
      <c r="B199" s="39" t="s">
        <v>837</v>
      </c>
      <c r="C199" s="16" t="s">
        <v>145</v>
      </c>
      <c r="D199" s="17" t="s">
        <v>151</v>
      </c>
      <c r="E199" s="18" t="s">
        <v>828</v>
      </c>
      <c r="F199" s="17" t="s">
        <v>189</v>
      </c>
      <c r="G199" s="19" t="s">
        <v>838</v>
      </c>
      <c r="H199" s="20">
        <v>6</v>
      </c>
      <c r="I199" s="21">
        <v>3</v>
      </c>
      <c r="J199" s="22">
        <v>2</v>
      </c>
      <c r="K199" s="21">
        <v>2</v>
      </c>
      <c r="L199" s="22">
        <v>2</v>
      </c>
      <c r="M199" s="11">
        <v>8</v>
      </c>
      <c r="N199" s="23">
        <f t="shared" si="3"/>
        <v>3.88</v>
      </c>
      <c r="O199" s="17" t="s">
        <v>839</v>
      </c>
    </row>
    <row r="200" spans="1:15" ht="12.75">
      <c r="A200" s="14">
        <v>61</v>
      </c>
      <c r="B200" s="15" t="s">
        <v>840</v>
      </c>
      <c r="C200" s="16" t="s">
        <v>145</v>
      </c>
      <c r="D200" s="17" t="s">
        <v>239</v>
      </c>
      <c r="E200" s="18" t="s">
        <v>841</v>
      </c>
      <c r="F200" s="17" t="s">
        <v>189</v>
      </c>
      <c r="G200" s="19" t="s">
        <v>842</v>
      </c>
      <c r="H200" s="20">
        <v>4</v>
      </c>
      <c r="I200" s="21">
        <v>4</v>
      </c>
      <c r="J200" s="22">
        <v>1</v>
      </c>
      <c r="K200" s="21">
        <v>7</v>
      </c>
      <c r="L200" s="22">
        <v>2</v>
      </c>
      <c r="M200" s="21">
        <v>5</v>
      </c>
      <c r="N200" s="23">
        <f t="shared" si="3"/>
        <v>3.9</v>
      </c>
      <c r="O200" s="17" t="s">
        <v>843</v>
      </c>
    </row>
    <row r="201" spans="1:15" ht="12.75">
      <c r="A201" s="14">
        <v>60</v>
      </c>
      <c r="B201" s="15" t="s">
        <v>844</v>
      </c>
      <c r="C201" s="16" t="s">
        <v>138</v>
      </c>
      <c r="D201" s="17" t="s">
        <v>239</v>
      </c>
      <c r="E201" s="18" t="s">
        <v>621</v>
      </c>
      <c r="F201" s="17" t="s">
        <v>201</v>
      </c>
      <c r="G201" s="19" t="s">
        <v>845</v>
      </c>
      <c r="H201" s="20">
        <v>5</v>
      </c>
      <c r="I201" s="21">
        <v>3</v>
      </c>
      <c r="J201" s="22">
        <v>3</v>
      </c>
      <c r="K201" s="21">
        <v>6</v>
      </c>
      <c r="L201" s="22">
        <v>3</v>
      </c>
      <c r="M201" s="21">
        <v>3</v>
      </c>
      <c r="N201" s="23">
        <f t="shared" si="3"/>
        <v>3.9</v>
      </c>
      <c r="O201" s="17" t="s">
        <v>846</v>
      </c>
    </row>
    <row r="202" spans="1:15" ht="12.75">
      <c r="A202" s="14">
        <v>59</v>
      </c>
      <c r="B202" s="34" t="s">
        <v>847</v>
      </c>
      <c r="C202" s="16" t="s">
        <v>145</v>
      </c>
      <c r="D202" s="17" t="s">
        <v>151</v>
      </c>
      <c r="E202" s="18" t="s">
        <v>308</v>
      </c>
      <c r="F202" s="17" t="s">
        <v>189</v>
      </c>
      <c r="G202" s="42" t="s">
        <v>848</v>
      </c>
      <c r="H202" s="20">
        <v>7</v>
      </c>
      <c r="I202" s="21">
        <v>5</v>
      </c>
      <c r="J202" s="22">
        <v>2</v>
      </c>
      <c r="K202" s="21">
        <v>1</v>
      </c>
      <c r="L202" s="22">
        <v>2</v>
      </c>
      <c r="M202" s="21">
        <v>5</v>
      </c>
      <c r="N202" s="23">
        <f t="shared" si="3"/>
        <v>3.91</v>
      </c>
      <c r="O202" s="17" t="s">
        <v>849</v>
      </c>
    </row>
    <row r="203" spans="1:15" ht="12.75">
      <c r="A203" s="14">
        <v>58</v>
      </c>
      <c r="B203" s="28" t="s">
        <v>850</v>
      </c>
      <c r="C203" s="16" t="s">
        <v>145</v>
      </c>
      <c r="D203" s="17" t="s">
        <v>391</v>
      </c>
      <c r="E203" s="18">
        <v>4</v>
      </c>
      <c r="F203" s="17" t="s">
        <v>283</v>
      </c>
      <c r="G203" s="19" t="s">
        <v>851</v>
      </c>
      <c r="H203" s="20">
        <v>5</v>
      </c>
      <c r="I203" s="21">
        <v>5</v>
      </c>
      <c r="J203" s="22">
        <v>3</v>
      </c>
      <c r="K203" s="21">
        <v>2</v>
      </c>
      <c r="L203" s="22">
        <v>2</v>
      </c>
      <c r="M203" s="21">
        <v>6</v>
      </c>
      <c r="N203" s="23">
        <f t="shared" si="3"/>
        <v>3.93</v>
      </c>
      <c r="O203" s="17" t="s">
        <v>852</v>
      </c>
    </row>
    <row r="204" spans="1:15" ht="12.75">
      <c r="A204" s="14">
        <v>57</v>
      </c>
      <c r="B204" s="32" t="s">
        <v>853</v>
      </c>
      <c r="C204" s="16" t="s">
        <v>145</v>
      </c>
      <c r="D204" s="17" t="s">
        <v>139</v>
      </c>
      <c r="E204" s="18" t="s">
        <v>854</v>
      </c>
      <c r="F204" s="17" t="s">
        <v>189</v>
      </c>
      <c r="G204" s="19" t="s">
        <v>855</v>
      </c>
      <c r="H204" s="10">
        <v>8</v>
      </c>
      <c r="I204" s="21">
        <v>4</v>
      </c>
      <c r="J204" s="22">
        <v>2</v>
      </c>
      <c r="K204" s="21">
        <v>2</v>
      </c>
      <c r="L204" s="22">
        <v>2</v>
      </c>
      <c r="M204" s="21">
        <v>4</v>
      </c>
      <c r="N204" s="23">
        <f t="shared" si="3"/>
        <v>3.94</v>
      </c>
      <c r="O204" s="17" t="s">
        <v>856</v>
      </c>
    </row>
    <row r="205" spans="1:15" ht="12.75">
      <c r="A205" s="14">
        <v>56</v>
      </c>
      <c r="B205" s="15" t="s">
        <v>857</v>
      </c>
      <c r="C205" s="16" t="s">
        <v>145</v>
      </c>
      <c r="D205" s="17" t="s">
        <v>208</v>
      </c>
      <c r="E205" s="18" t="s">
        <v>858</v>
      </c>
      <c r="F205" s="17" t="s">
        <v>189</v>
      </c>
      <c r="G205" s="19" t="s">
        <v>859</v>
      </c>
      <c r="H205" s="20">
        <v>6</v>
      </c>
      <c r="I205" s="21">
        <v>4</v>
      </c>
      <c r="J205" s="22">
        <v>2</v>
      </c>
      <c r="K205" s="21">
        <v>2</v>
      </c>
      <c r="L205" s="22">
        <v>2</v>
      </c>
      <c r="M205" s="21">
        <v>7</v>
      </c>
      <c r="N205" s="23">
        <f t="shared" si="3"/>
        <v>3.94</v>
      </c>
      <c r="O205" s="17" t="s">
        <v>860</v>
      </c>
    </row>
    <row r="206" spans="1:15" ht="12.75">
      <c r="A206" s="14">
        <v>55</v>
      </c>
      <c r="B206" s="15" t="s">
        <v>861</v>
      </c>
      <c r="C206" s="16" t="s">
        <v>145</v>
      </c>
      <c r="D206" s="17" t="s">
        <v>139</v>
      </c>
      <c r="E206" s="18" t="s">
        <v>862</v>
      </c>
      <c r="F206" s="17" t="s">
        <v>201</v>
      </c>
      <c r="G206" s="19" t="s">
        <v>863</v>
      </c>
      <c r="H206" s="20">
        <v>6</v>
      </c>
      <c r="I206" s="21">
        <v>4</v>
      </c>
      <c r="J206" s="22">
        <v>3</v>
      </c>
      <c r="K206" s="21">
        <v>2</v>
      </c>
      <c r="L206" s="22">
        <v>3</v>
      </c>
      <c r="M206" s="21">
        <v>5</v>
      </c>
      <c r="N206" s="23">
        <f t="shared" si="3"/>
        <v>3.95</v>
      </c>
      <c r="O206" s="17" t="s">
        <v>864</v>
      </c>
    </row>
    <row r="207" spans="1:15" ht="12.75">
      <c r="A207" s="14">
        <v>54</v>
      </c>
      <c r="B207" s="29" t="s">
        <v>865</v>
      </c>
      <c r="C207" s="16" t="s">
        <v>145</v>
      </c>
      <c r="D207" s="17" t="s">
        <v>166</v>
      </c>
      <c r="E207" s="18" t="s">
        <v>387</v>
      </c>
      <c r="F207" s="17" t="s">
        <v>141</v>
      </c>
      <c r="G207" s="19" t="s">
        <v>866</v>
      </c>
      <c r="H207" s="20">
        <v>1</v>
      </c>
      <c r="I207" s="21">
        <v>5</v>
      </c>
      <c r="J207" s="12">
        <v>8</v>
      </c>
      <c r="K207" s="21">
        <v>2</v>
      </c>
      <c r="L207" s="22">
        <v>7</v>
      </c>
      <c r="M207" s="21">
        <v>2</v>
      </c>
      <c r="N207" s="23">
        <f t="shared" si="3"/>
        <v>3.98</v>
      </c>
      <c r="O207" s="17" t="s">
        <v>867</v>
      </c>
    </row>
    <row r="208" spans="1:15" ht="12.75">
      <c r="A208" s="14">
        <v>53</v>
      </c>
      <c r="B208" s="29" t="s">
        <v>868</v>
      </c>
      <c r="C208" s="16" t="s">
        <v>138</v>
      </c>
      <c r="D208" s="17" t="s">
        <v>218</v>
      </c>
      <c r="E208" s="18" t="s">
        <v>520</v>
      </c>
      <c r="F208" s="17" t="s">
        <v>201</v>
      </c>
      <c r="G208" s="19" t="s">
        <v>869</v>
      </c>
      <c r="H208" s="20">
        <v>6</v>
      </c>
      <c r="I208" s="21">
        <v>4</v>
      </c>
      <c r="J208" s="22">
        <v>4</v>
      </c>
      <c r="K208" s="21">
        <v>4</v>
      </c>
      <c r="L208" s="22">
        <v>2</v>
      </c>
      <c r="M208" s="21">
        <v>3</v>
      </c>
      <c r="N208" s="23">
        <f t="shared" si="3"/>
        <v>3.98</v>
      </c>
      <c r="O208" s="17" t="s">
        <v>870</v>
      </c>
    </row>
    <row r="209" spans="1:15" ht="12.75">
      <c r="A209" s="14">
        <v>52</v>
      </c>
      <c r="B209" s="29" t="s">
        <v>871</v>
      </c>
      <c r="C209" s="16" t="s">
        <v>145</v>
      </c>
      <c r="D209" s="17" t="s">
        <v>248</v>
      </c>
      <c r="E209" s="18" t="s">
        <v>387</v>
      </c>
      <c r="F209" s="17" t="s">
        <v>426</v>
      </c>
      <c r="G209" s="19" t="s">
        <v>872</v>
      </c>
      <c r="H209" s="20">
        <v>2</v>
      </c>
      <c r="I209" s="21">
        <v>6</v>
      </c>
      <c r="J209" s="22">
        <v>3</v>
      </c>
      <c r="K209" s="21">
        <v>6</v>
      </c>
      <c r="L209" s="22">
        <v>4</v>
      </c>
      <c r="M209" s="21">
        <v>3</v>
      </c>
      <c r="N209" s="23">
        <f t="shared" si="3"/>
        <v>4.02</v>
      </c>
      <c r="O209" s="17" t="s">
        <v>873</v>
      </c>
    </row>
    <row r="210" spans="1:15" ht="12.75">
      <c r="A210" s="14">
        <v>51</v>
      </c>
      <c r="B210" s="26" t="s">
        <v>874</v>
      </c>
      <c r="C210" s="16" t="s">
        <v>145</v>
      </c>
      <c r="D210" s="17" t="s">
        <v>391</v>
      </c>
      <c r="E210" s="18" t="s">
        <v>162</v>
      </c>
      <c r="F210" s="17" t="s">
        <v>201</v>
      </c>
      <c r="G210" s="19" t="s">
        <v>875</v>
      </c>
      <c r="H210" s="20">
        <v>7</v>
      </c>
      <c r="I210" s="21">
        <v>4</v>
      </c>
      <c r="J210" s="22">
        <v>2</v>
      </c>
      <c r="K210" s="21">
        <v>2</v>
      </c>
      <c r="L210" s="22">
        <v>4</v>
      </c>
      <c r="M210" s="21">
        <v>4</v>
      </c>
      <c r="N210" s="23">
        <f t="shared" si="3"/>
        <v>4.03</v>
      </c>
      <c r="O210" s="17" t="s">
        <v>876</v>
      </c>
    </row>
    <row r="211" spans="1:15" ht="12.75">
      <c r="A211" s="14">
        <v>50</v>
      </c>
      <c r="B211" s="35" t="s">
        <v>877</v>
      </c>
      <c r="C211" s="16" t="s">
        <v>138</v>
      </c>
      <c r="D211" s="17" t="s">
        <v>208</v>
      </c>
      <c r="E211" s="18" t="s">
        <v>275</v>
      </c>
      <c r="F211" s="17" t="s">
        <v>201</v>
      </c>
      <c r="G211" s="19" t="s">
        <v>878</v>
      </c>
      <c r="H211" s="20">
        <v>5</v>
      </c>
      <c r="I211" s="21">
        <v>2</v>
      </c>
      <c r="J211" s="22">
        <v>0</v>
      </c>
      <c r="K211" s="21">
        <v>7</v>
      </c>
      <c r="L211" s="22">
        <v>7</v>
      </c>
      <c r="M211" s="21">
        <v>3</v>
      </c>
      <c r="N211" s="23">
        <f t="shared" si="3"/>
        <v>4.04</v>
      </c>
      <c r="O211" s="17" t="s">
        <v>879</v>
      </c>
    </row>
    <row r="212" spans="1:15" ht="12.75">
      <c r="A212" s="14">
        <v>49</v>
      </c>
      <c r="B212" s="33" t="s">
        <v>880</v>
      </c>
      <c r="C212" s="16" t="s">
        <v>145</v>
      </c>
      <c r="D212" s="17" t="s">
        <v>208</v>
      </c>
      <c r="E212" s="18" t="s">
        <v>357</v>
      </c>
      <c r="F212" s="17" t="s">
        <v>189</v>
      </c>
      <c r="G212" s="40" t="s">
        <v>881</v>
      </c>
      <c r="H212" s="20">
        <v>7</v>
      </c>
      <c r="I212" s="21">
        <v>4</v>
      </c>
      <c r="J212" s="22">
        <v>3</v>
      </c>
      <c r="K212" s="21">
        <v>5</v>
      </c>
      <c r="L212" s="22">
        <v>1</v>
      </c>
      <c r="M212" s="21">
        <v>3</v>
      </c>
      <c r="N212" s="23">
        <f t="shared" si="3"/>
        <v>4.06</v>
      </c>
      <c r="O212" s="17" t="s">
        <v>882</v>
      </c>
    </row>
    <row r="213" spans="1:15" ht="12.75">
      <c r="A213" s="14">
        <v>48</v>
      </c>
      <c r="B213" s="26" t="s">
        <v>883</v>
      </c>
      <c r="C213" s="16" t="s">
        <v>145</v>
      </c>
      <c r="D213" s="17" t="s">
        <v>323</v>
      </c>
      <c r="E213" s="18" t="s">
        <v>156</v>
      </c>
      <c r="F213" s="17" t="s">
        <v>201</v>
      </c>
      <c r="G213" s="19" t="s">
        <v>884</v>
      </c>
      <c r="H213" s="20">
        <v>5</v>
      </c>
      <c r="I213" s="21">
        <v>4</v>
      </c>
      <c r="J213" s="22">
        <v>2</v>
      </c>
      <c r="K213" s="21">
        <v>2</v>
      </c>
      <c r="L213" s="12">
        <v>8</v>
      </c>
      <c r="M213" s="21">
        <v>3</v>
      </c>
      <c r="N213" s="23">
        <f t="shared" si="3"/>
        <v>4.07</v>
      </c>
      <c r="O213" s="17" t="s">
        <v>885</v>
      </c>
    </row>
    <row r="214" spans="1:15" ht="12.75">
      <c r="A214" s="14">
        <v>47</v>
      </c>
      <c r="B214" s="29" t="s">
        <v>886</v>
      </c>
      <c r="C214" s="16" t="s">
        <v>145</v>
      </c>
      <c r="D214" s="17" t="s">
        <v>323</v>
      </c>
      <c r="E214" s="18" t="s">
        <v>219</v>
      </c>
      <c r="F214" s="17" t="s">
        <v>157</v>
      </c>
      <c r="G214" s="19" t="s">
        <v>887</v>
      </c>
      <c r="H214" s="20">
        <v>2</v>
      </c>
      <c r="I214" s="11">
        <v>8</v>
      </c>
      <c r="J214" s="22">
        <v>5</v>
      </c>
      <c r="K214" s="21">
        <v>6</v>
      </c>
      <c r="L214" s="22">
        <v>1</v>
      </c>
      <c r="M214" s="21">
        <v>2</v>
      </c>
      <c r="N214" s="23">
        <f t="shared" si="3"/>
        <v>4.11</v>
      </c>
      <c r="O214" s="17" t="s">
        <v>888</v>
      </c>
    </row>
    <row r="215" spans="1:15" ht="12.75">
      <c r="A215" s="14">
        <v>46</v>
      </c>
      <c r="B215" s="28" t="s">
        <v>889</v>
      </c>
      <c r="C215" s="16" t="s">
        <v>145</v>
      </c>
      <c r="D215" s="17" t="s">
        <v>263</v>
      </c>
      <c r="E215" s="18">
        <v>6</v>
      </c>
      <c r="F215" s="17" t="s">
        <v>283</v>
      </c>
      <c r="G215" s="19" t="s">
        <v>890</v>
      </c>
      <c r="H215" s="20">
        <v>4</v>
      </c>
      <c r="I215" s="21">
        <v>5</v>
      </c>
      <c r="J215" s="22">
        <v>2</v>
      </c>
      <c r="K215" s="11">
        <v>8</v>
      </c>
      <c r="L215" s="22">
        <v>2</v>
      </c>
      <c r="M215" s="21">
        <v>3</v>
      </c>
      <c r="N215" s="23">
        <f t="shared" si="3"/>
        <v>4.12</v>
      </c>
      <c r="O215" s="17" t="s">
        <v>891</v>
      </c>
    </row>
    <row r="216" spans="1:15" ht="12.75">
      <c r="A216" s="14">
        <v>45</v>
      </c>
      <c r="B216" s="25" t="s">
        <v>892</v>
      </c>
      <c r="C216" s="16" t="s">
        <v>145</v>
      </c>
      <c r="D216" s="17" t="s">
        <v>151</v>
      </c>
      <c r="E216" s="18" t="s">
        <v>231</v>
      </c>
      <c r="F216" s="17" t="s">
        <v>201</v>
      </c>
      <c r="G216" s="19" t="s">
        <v>893</v>
      </c>
      <c r="H216" s="20">
        <v>2</v>
      </c>
      <c r="I216" s="21">
        <v>5</v>
      </c>
      <c r="J216" s="22">
        <v>3</v>
      </c>
      <c r="K216" s="21">
        <v>6</v>
      </c>
      <c r="L216" s="22">
        <v>7</v>
      </c>
      <c r="M216" s="21">
        <v>2</v>
      </c>
      <c r="N216" s="23">
        <f t="shared" si="3"/>
        <v>4.13</v>
      </c>
      <c r="O216" s="17" t="s">
        <v>894</v>
      </c>
    </row>
    <row r="217" spans="1:15" ht="12.75">
      <c r="A217" s="14">
        <v>44</v>
      </c>
      <c r="B217" s="29" t="s">
        <v>895</v>
      </c>
      <c r="C217" s="16" t="s">
        <v>138</v>
      </c>
      <c r="D217" s="17" t="s">
        <v>166</v>
      </c>
      <c r="E217" s="18" t="s">
        <v>387</v>
      </c>
      <c r="F217" s="17" t="s">
        <v>189</v>
      </c>
      <c r="G217" s="19" t="s">
        <v>896</v>
      </c>
      <c r="H217" s="20">
        <v>4</v>
      </c>
      <c r="I217" s="21">
        <v>3</v>
      </c>
      <c r="J217" s="22">
        <v>1</v>
      </c>
      <c r="K217" s="21">
        <v>5</v>
      </c>
      <c r="L217" s="22">
        <v>7</v>
      </c>
      <c r="M217" s="21">
        <v>5</v>
      </c>
      <c r="N217" s="23">
        <f t="shared" si="3"/>
        <v>4.13</v>
      </c>
      <c r="O217" s="17" t="s">
        <v>897</v>
      </c>
    </row>
    <row r="218" spans="1:15" ht="12.75">
      <c r="A218" s="14">
        <v>43</v>
      </c>
      <c r="B218" s="29" t="s">
        <v>898</v>
      </c>
      <c r="C218" s="16" t="s">
        <v>145</v>
      </c>
      <c r="D218" s="17" t="s">
        <v>213</v>
      </c>
      <c r="E218" s="18" t="s">
        <v>472</v>
      </c>
      <c r="F218" s="17" t="s">
        <v>201</v>
      </c>
      <c r="G218" s="19" t="s">
        <v>899</v>
      </c>
      <c r="H218" s="20">
        <v>7</v>
      </c>
      <c r="I218" s="21">
        <v>4</v>
      </c>
      <c r="J218" s="22">
        <v>4</v>
      </c>
      <c r="K218" s="21">
        <v>2</v>
      </c>
      <c r="L218" s="22">
        <v>2</v>
      </c>
      <c r="M218" s="21">
        <v>5</v>
      </c>
      <c r="N218" s="23">
        <f t="shared" si="3"/>
        <v>4.15</v>
      </c>
      <c r="O218" s="17" t="s">
        <v>900</v>
      </c>
    </row>
    <row r="219" spans="1:15" ht="12.75">
      <c r="A219" s="14">
        <v>42</v>
      </c>
      <c r="B219" s="32" t="s">
        <v>901</v>
      </c>
      <c r="C219" s="16" t="s">
        <v>145</v>
      </c>
      <c r="D219" s="17" t="s">
        <v>177</v>
      </c>
      <c r="E219" s="18" t="s">
        <v>308</v>
      </c>
      <c r="F219" s="17" t="s">
        <v>189</v>
      </c>
      <c r="G219" s="19" t="s">
        <v>902</v>
      </c>
      <c r="H219" s="20">
        <v>4</v>
      </c>
      <c r="I219" s="21">
        <v>6</v>
      </c>
      <c r="J219" s="22">
        <v>2</v>
      </c>
      <c r="K219" s="21">
        <v>7</v>
      </c>
      <c r="L219" s="22">
        <v>2</v>
      </c>
      <c r="M219" s="21">
        <v>3</v>
      </c>
      <c r="N219" s="23">
        <f t="shared" si="3"/>
        <v>4.16</v>
      </c>
      <c r="O219" s="17" t="s">
        <v>903</v>
      </c>
    </row>
    <row r="220" spans="1:15" ht="12.75">
      <c r="A220" s="14">
        <v>41</v>
      </c>
      <c r="B220" s="30" t="s">
        <v>904</v>
      </c>
      <c r="C220" s="16" t="s">
        <v>145</v>
      </c>
      <c r="D220" s="17" t="s">
        <v>161</v>
      </c>
      <c r="E220" s="18" t="s">
        <v>214</v>
      </c>
      <c r="F220" s="17" t="s">
        <v>189</v>
      </c>
      <c r="G220" s="19" t="s">
        <v>905</v>
      </c>
      <c r="H220" s="20">
        <v>7</v>
      </c>
      <c r="I220" s="21">
        <v>5</v>
      </c>
      <c r="J220" s="22">
        <v>2</v>
      </c>
      <c r="K220" s="21">
        <v>2</v>
      </c>
      <c r="L220" s="22">
        <v>2</v>
      </c>
      <c r="M220" s="21">
        <v>6</v>
      </c>
      <c r="N220" s="23">
        <f t="shared" si="3"/>
        <v>4.21</v>
      </c>
      <c r="O220" s="17" t="s">
        <v>906</v>
      </c>
    </row>
    <row r="221" spans="1:15" ht="12.75">
      <c r="A221" s="14">
        <v>40</v>
      </c>
      <c r="B221" s="39" t="s">
        <v>907</v>
      </c>
      <c r="C221" s="16" t="s">
        <v>145</v>
      </c>
      <c r="D221" s="17" t="s">
        <v>151</v>
      </c>
      <c r="E221" s="18" t="s">
        <v>908</v>
      </c>
      <c r="F221" s="17" t="s">
        <v>157</v>
      </c>
      <c r="G221" s="19" t="s">
        <v>909</v>
      </c>
      <c r="H221" s="20">
        <v>2</v>
      </c>
      <c r="I221" s="21">
        <v>7</v>
      </c>
      <c r="J221" s="22">
        <v>5</v>
      </c>
      <c r="K221" s="11">
        <v>8</v>
      </c>
      <c r="L221" s="22">
        <v>1</v>
      </c>
      <c r="M221" s="21">
        <v>2</v>
      </c>
      <c r="N221" s="23">
        <f t="shared" si="3"/>
        <v>4.23</v>
      </c>
      <c r="O221" s="17" t="s">
        <v>910</v>
      </c>
    </row>
    <row r="222" spans="1:15" ht="12.75">
      <c r="A222" s="14">
        <v>39</v>
      </c>
      <c r="B222" s="34" t="s">
        <v>911</v>
      </c>
      <c r="C222" s="16" t="s">
        <v>145</v>
      </c>
      <c r="D222" s="17" t="s">
        <v>161</v>
      </c>
      <c r="E222" s="18" t="s">
        <v>912</v>
      </c>
      <c r="F222" s="17" t="s">
        <v>189</v>
      </c>
      <c r="G222" s="19" t="s">
        <v>913</v>
      </c>
      <c r="H222" s="20">
        <v>7</v>
      </c>
      <c r="I222" s="21">
        <v>3</v>
      </c>
      <c r="J222" s="22">
        <v>3</v>
      </c>
      <c r="K222" s="21">
        <v>2</v>
      </c>
      <c r="L222" s="22">
        <v>2</v>
      </c>
      <c r="M222" s="11">
        <v>8</v>
      </c>
      <c r="N222" s="23">
        <f t="shared" si="3"/>
        <v>4.23</v>
      </c>
      <c r="O222" s="17" t="s">
        <v>914</v>
      </c>
    </row>
    <row r="223" spans="1:15" ht="12.75">
      <c r="A223" s="14">
        <v>38</v>
      </c>
      <c r="B223" s="29" t="s">
        <v>915</v>
      </c>
      <c r="C223" s="16" t="s">
        <v>145</v>
      </c>
      <c r="D223" s="17" t="s">
        <v>177</v>
      </c>
      <c r="E223" s="18" t="s">
        <v>219</v>
      </c>
      <c r="F223" s="17" t="s">
        <v>201</v>
      </c>
      <c r="G223" s="19" t="s">
        <v>916</v>
      </c>
      <c r="H223" s="20">
        <v>3</v>
      </c>
      <c r="I223" s="21">
        <v>3</v>
      </c>
      <c r="J223" s="22">
        <v>1</v>
      </c>
      <c r="K223" s="21">
        <v>6</v>
      </c>
      <c r="L223" s="12">
        <v>8</v>
      </c>
      <c r="M223" s="21">
        <v>5</v>
      </c>
      <c r="N223" s="23">
        <f t="shared" si="3"/>
        <v>4.23</v>
      </c>
      <c r="O223" s="17" t="s">
        <v>917</v>
      </c>
    </row>
    <row r="224" spans="1:15" ht="12.75">
      <c r="A224" s="14">
        <v>37</v>
      </c>
      <c r="B224" s="28" t="s">
        <v>918</v>
      </c>
      <c r="C224" s="16" t="s">
        <v>145</v>
      </c>
      <c r="D224" s="17" t="s">
        <v>255</v>
      </c>
      <c r="E224" s="18">
        <v>4</v>
      </c>
      <c r="F224" s="17" t="s">
        <v>167</v>
      </c>
      <c r="G224" s="19" t="s">
        <v>919</v>
      </c>
      <c r="H224" s="20">
        <v>4</v>
      </c>
      <c r="I224" s="21">
        <v>5</v>
      </c>
      <c r="J224" s="22">
        <v>3</v>
      </c>
      <c r="K224" s="21">
        <v>7</v>
      </c>
      <c r="L224" s="22">
        <v>2</v>
      </c>
      <c r="M224" s="21">
        <v>4</v>
      </c>
      <c r="N224" s="23">
        <f t="shared" si="3"/>
        <v>4.24</v>
      </c>
      <c r="O224" s="17" t="s">
        <v>920</v>
      </c>
    </row>
    <row r="225" spans="1:15" ht="12.75">
      <c r="A225" s="14">
        <v>36</v>
      </c>
      <c r="B225" s="32" t="s">
        <v>921</v>
      </c>
      <c r="C225" s="16" t="s">
        <v>145</v>
      </c>
      <c r="D225" s="17" t="s">
        <v>444</v>
      </c>
      <c r="E225" s="18" t="s">
        <v>200</v>
      </c>
      <c r="F225" s="17" t="s">
        <v>189</v>
      </c>
      <c r="G225" s="21" t="s">
        <v>922</v>
      </c>
      <c r="H225" s="20">
        <v>4</v>
      </c>
      <c r="I225" s="21">
        <v>5</v>
      </c>
      <c r="J225" s="22">
        <v>3</v>
      </c>
      <c r="K225" s="21">
        <v>7</v>
      </c>
      <c r="L225" s="22">
        <v>2</v>
      </c>
      <c r="M225" s="21">
        <v>4</v>
      </c>
      <c r="N225" s="23">
        <f t="shared" si="3"/>
        <v>4.24</v>
      </c>
      <c r="O225" s="17" t="s">
        <v>923</v>
      </c>
    </row>
    <row r="226" spans="1:15" ht="12.75">
      <c r="A226" s="14">
        <v>35</v>
      </c>
      <c r="B226" s="34" t="s">
        <v>924</v>
      </c>
      <c r="C226" s="16" t="s">
        <v>145</v>
      </c>
      <c r="D226" s="17" t="s">
        <v>151</v>
      </c>
      <c r="E226" s="18" t="s">
        <v>925</v>
      </c>
      <c r="F226" s="17" t="s">
        <v>157</v>
      </c>
      <c r="G226" s="19" t="s">
        <v>926</v>
      </c>
      <c r="H226" s="20">
        <v>1</v>
      </c>
      <c r="I226" s="21">
        <v>7</v>
      </c>
      <c r="J226" s="12">
        <v>8</v>
      </c>
      <c r="K226" s="21">
        <v>6</v>
      </c>
      <c r="L226" s="22">
        <v>2</v>
      </c>
      <c r="M226" s="21">
        <v>2</v>
      </c>
      <c r="N226" s="23">
        <f t="shared" si="3"/>
        <v>4.27</v>
      </c>
      <c r="O226" s="17" t="s">
        <v>927</v>
      </c>
    </row>
    <row r="227" spans="1:15" ht="12.75">
      <c r="A227" s="14">
        <v>34</v>
      </c>
      <c r="B227" s="34" t="s">
        <v>928</v>
      </c>
      <c r="C227" s="16" t="s">
        <v>138</v>
      </c>
      <c r="D227" s="17" t="s">
        <v>151</v>
      </c>
      <c r="E227" s="18" t="s">
        <v>342</v>
      </c>
      <c r="F227" s="17" t="s">
        <v>157</v>
      </c>
      <c r="G227" s="19" t="s">
        <v>929</v>
      </c>
      <c r="H227" s="20">
        <v>5</v>
      </c>
      <c r="I227" s="21">
        <v>5</v>
      </c>
      <c r="J227" s="22">
        <v>4</v>
      </c>
      <c r="K227" s="21">
        <v>4</v>
      </c>
      <c r="L227" s="22">
        <v>4</v>
      </c>
      <c r="M227" s="21">
        <v>3</v>
      </c>
      <c r="N227" s="23">
        <f t="shared" si="3"/>
        <v>4.27</v>
      </c>
      <c r="O227" s="17" t="s">
        <v>930</v>
      </c>
    </row>
    <row r="228" spans="1:15" ht="12.75">
      <c r="A228" s="14">
        <v>33</v>
      </c>
      <c r="B228" s="26" t="s">
        <v>931</v>
      </c>
      <c r="C228" s="16" t="s">
        <v>145</v>
      </c>
      <c r="D228" s="17" t="s">
        <v>146</v>
      </c>
      <c r="E228" s="18" t="s">
        <v>932</v>
      </c>
      <c r="F228" s="17" t="s">
        <v>189</v>
      </c>
      <c r="G228" s="19" t="s">
        <v>933</v>
      </c>
      <c r="H228" s="20">
        <v>7</v>
      </c>
      <c r="I228" s="21">
        <v>4</v>
      </c>
      <c r="J228" s="22">
        <v>2</v>
      </c>
      <c r="K228" s="21">
        <v>2</v>
      </c>
      <c r="L228" s="22">
        <v>2</v>
      </c>
      <c r="M228" s="11">
        <v>8</v>
      </c>
      <c r="N228" s="23">
        <f t="shared" si="3"/>
        <v>4.29</v>
      </c>
      <c r="O228" s="17" t="s">
        <v>934</v>
      </c>
    </row>
    <row r="229" spans="1:15" ht="12.75">
      <c r="A229" s="14">
        <v>32</v>
      </c>
      <c r="B229" s="28" t="s">
        <v>935</v>
      </c>
      <c r="C229" s="16" t="s">
        <v>145</v>
      </c>
      <c r="D229" s="17" t="s">
        <v>323</v>
      </c>
      <c r="E229" s="18">
        <v>2</v>
      </c>
      <c r="F229" s="17" t="s">
        <v>167</v>
      </c>
      <c r="G229" s="19" t="s">
        <v>936</v>
      </c>
      <c r="H229" s="20">
        <v>3</v>
      </c>
      <c r="I229" s="21">
        <v>3</v>
      </c>
      <c r="J229" s="22">
        <v>2</v>
      </c>
      <c r="K229" s="21">
        <v>3</v>
      </c>
      <c r="L229" s="12">
        <v>8</v>
      </c>
      <c r="M229" s="11">
        <v>8</v>
      </c>
      <c r="N229" s="23">
        <f t="shared" si="3"/>
        <v>4.31</v>
      </c>
      <c r="O229" s="17" t="s">
        <v>937</v>
      </c>
    </row>
    <row r="230" spans="1:15" ht="12.75">
      <c r="A230" s="14">
        <v>31</v>
      </c>
      <c r="B230" s="26" t="s">
        <v>938</v>
      </c>
      <c r="C230" s="16" t="s">
        <v>145</v>
      </c>
      <c r="D230" s="17" t="s">
        <v>139</v>
      </c>
      <c r="E230" s="18" t="s">
        <v>571</v>
      </c>
      <c r="F230" s="17" t="s">
        <v>189</v>
      </c>
      <c r="G230" s="19" t="s">
        <v>939</v>
      </c>
      <c r="H230" s="20">
        <v>7</v>
      </c>
      <c r="I230" s="21">
        <v>7</v>
      </c>
      <c r="J230" s="22">
        <v>3</v>
      </c>
      <c r="K230" s="21">
        <v>2</v>
      </c>
      <c r="L230" s="22">
        <v>2</v>
      </c>
      <c r="M230" s="21">
        <v>3</v>
      </c>
      <c r="N230" s="23">
        <f t="shared" si="3"/>
        <v>4.33</v>
      </c>
      <c r="O230" s="17" t="s">
        <v>940</v>
      </c>
    </row>
    <row r="231" spans="1:15" ht="12.75">
      <c r="A231" s="14">
        <v>30</v>
      </c>
      <c r="B231" s="32" t="s">
        <v>941</v>
      </c>
      <c r="C231" s="16" t="s">
        <v>145</v>
      </c>
      <c r="D231" s="17" t="s">
        <v>637</v>
      </c>
      <c r="E231" s="18" t="s">
        <v>308</v>
      </c>
      <c r="F231" s="17" t="s">
        <v>201</v>
      </c>
      <c r="G231" s="19" t="s">
        <v>942</v>
      </c>
      <c r="H231" s="20">
        <v>4</v>
      </c>
      <c r="I231" s="21">
        <v>5</v>
      </c>
      <c r="J231" s="22">
        <v>2</v>
      </c>
      <c r="K231" s="21">
        <v>2</v>
      </c>
      <c r="L231" s="22">
        <v>7</v>
      </c>
      <c r="M231" s="21">
        <v>6</v>
      </c>
      <c r="N231" s="23">
        <f t="shared" si="3"/>
        <v>4.33</v>
      </c>
      <c r="O231" s="17" t="s">
        <v>943</v>
      </c>
    </row>
    <row r="232" spans="1:15" ht="12.75">
      <c r="A232" s="14">
        <v>29</v>
      </c>
      <c r="B232" s="24" t="s">
        <v>944</v>
      </c>
      <c r="C232" s="16" t="s">
        <v>145</v>
      </c>
      <c r="D232" s="17" t="s">
        <v>146</v>
      </c>
      <c r="F232" s="17" t="s">
        <v>147</v>
      </c>
      <c r="G232" s="19" t="s">
        <v>945</v>
      </c>
      <c r="H232" s="20">
        <v>4</v>
      </c>
      <c r="I232" s="21">
        <v>4</v>
      </c>
      <c r="J232" s="22">
        <v>3</v>
      </c>
      <c r="K232" s="11">
        <v>8</v>
      </c>
      <c r="L232" s="22">
        <v>2</v>
      </c>
      <c r="M232" s="21">
        <v>5</v>
      </c>
      <c r="N232" s="23">
        <f t="shared" si="3"/>
        <v>4.34</v>
      </c>
      <c r="O232" s="17" t="s">
        <v>946</v>
      </c>
    </row>
    <row r="233" spans="1:15" ht="12.75">
      <c r="A233" s="14">
        <v>28</v>
      </c>
      <c r="B233" s="29" t="s">
        <v>947</v>
      </c>
      <c r="C233" s="16" t="s">
        <v>145</v>
      </c>
      <c r="D233" s="17" t="s">
        <v>177</v>
      </c>
      <c r="E233" s="18" t="s">
        <v>650</v>
      </c>
      <c r="F233" s="17" t="s">
        <v>201</v>
      </c>
      <c r="G233" s="19" t="s">
        <v>948</v>
      </c>
      <c r="H233" s="20">
        <v>5</v>
      </c>
      <c r="I233" s="21">
        <v>6</v>
      </c>
      <c r="J233" s="22">
        <v>4</v>
      </c>
      <c r="K233" s="21">
        <v>7</v>
      </c>
      <c r="L233" s="22">
        <v>0</v>
      </c>
      <c r="M233" s="21">
        <v>3</v>
      </c>
      <c r="N233" s="23">
        <f t="shared" si="3"/>
        <v>4.35</v>
      </c>
      <c r="O233" s="17" t="s">
        <v>949</v>
      </c>
    </row>
    <row r="234" spans="1:15" ht="12.75">
      <c r="A234" s="14">
        <v>27</v>
      </c>
      <c r="B234" s="28" t="s">
        <v>950</v>
      </c>
      <c r="C234" s="16" t="s">
        <v>145</v>
      </c>
      <c r="D234" s="17" t="s">
        <v>177</v>
      </c>
      <c r="E234" s="18">
        <v>5</v>
      </c>
      <c r="F234" s="17" t="s">
        <v>167</v>
      </c>
      <c r="G234" s="19" t="s">
        <v>951</v>
      </c>
      <c r="H234" s="20">
        <v>2</v>
      </c>
      <c r="I234" s="21">
        <v>5</v>
      </c>
      <c r="J234" s="22">
        <v>4</v>
      </c>
      <c r="K234" s="21">
        <v>7</v>
      </c>
      <c r="L234" s="22">
        <v>6</v>
      </c>
      <c r="M234" s="21">
        <v>3</v>
      </c>
      <c r="N234" s="23">
        <f t="shared" si="3"/>
        <v>4.42</v>
      </c>
      <c r="O234" s="17" t="s">
        <v>952</v>
      </c>
    </row>
    <row r="235" spans="1:15" ht="12.75">
      <c r="A235" s="14">
        <v>26</v>
      </c>
      <c r="B235" s="32" t="s">
        <v>953</v>
      </c>
      <c r="C235" s="16" t="s">
        <v>145</v>
      </c>
      <c r="D235" s="17" t="s">
        <v>177</v>
      </c>
      <c r="E235" s="18" t="s">
        <v>412</v>
      </c>
      <c r="F235" s="17" t="s">
        <v>201</v>
      </c>
      <c r="G235" s="19" t="s">
        <v>954</v>
      </c>
      <c r="H235" s="20">
        <v>3</v>
      </c>
      <c r="I235" s="21">
        <v>4</v>
      </c>
      <c r="J235" s="22">
        <v>1</v>
      </c>
      <c r="K235" s="21">
        <v>6</v>
      </c>
      <c r="L235" s="22">
        <v>7</v>
      </c>
      <c r="M235" s="21">
        <v>6</v>
      </c>
      <c r="N235" s="23">
        <f t="shared" si="3"/>
        <v>4.42</v>
      </c>
      <c r="O235" s="17" t="s">
        <v>955</v>
      </c>
    </row>
    <row r="236" spans="1:15" ht="12.75">
      <c r="A236" s="14">
        <v>25</v>
      </c>
      <c r="B236" s="35" t="s">
        <v>956</v>
      </c>
      <c r="C236" s="16" t="s">
        <v>145</v>
      </c>
      <c r="D236" s="17" t="s">
        <v>208</v>
      </c>
      <c r="E236" s="18" t="s">
        <v>673</v>
      </c>
      <c r="F236" s="17" t="s">
        <v>189</v>
      </c>
      <c r="G236" s="19" t="s">
        <v>957</v>
      </c>
      <c r="H236" s="20">
        <v>6</v>
      </c>
      <c r="I236" s="21">
        <v>5</v>
      </c>
      <c r="J236" s="22">
        <v>2</v>
      </c>
      <c r="K236" s="21">
        <v>3</v>
      </c>
      <c r="L236" s="22">
        <v>3</v>
      </c>
      <c r="M236" s="21">
        <v>7</v>
      </c>
      <c r="N236" s="23">
        <f t="shared" si="3"/>
        <v>4.45</v>
      </c>
      <c r="O236" s="17" t="s">
        <v>958</v>
      </c>
    </row>
    <row r="237" spans="1:15" ht="12.75">
      <c r="A237" s="14">
        <v>24</v>
      </c>
      <c r="B237" s="32" t="s">
        <v>959</v>
      </c>
      <c r="C237" s="16" t="s">
        <v>145</v>
      </c>
      <c r="D237" s="17" t="s">
        <v>292</v>
      </c>
      <c r="E237" s="18" t="s">
        <v>200</v>
      </c>
      <c r="F237" s="17" t="s">
        <v>201</v>
      </c>
      <c r="G237" s="19" t="s">
        <v>960</v>
      </c>
      <c r="H237" s="20">
        <v>5</v>
      </c>
      <c r="I237" s="21">
        <v>6</v>
      </c>
      <c r="J237" s="22">
        <v>2</v>
      </c>
      <c r="K237" s="21">
        <v>2</v>
      </c>
      <c r="L237" s="22">
        <v>7</v>
      </c>
      <c r="M237" s="21">
        <v>4</v>
      </c>
      <c r="N237" s="23">
        <f t="shared" si="3"/>
        <v>4.46</v>
      </c>
      <c r="O237" s="17" t="s">
        <v>961</v>
      </c>
    </row>
    <row r="238" spans="1:15" ht="12.75">
      <c r="A238" s="14">
        <v>23</v>
      </c>
      <c r="B238" s="26" t="s">
        <v>962</v>
      </c>
      <c r="C238" s="16" t="s">
        <v>145</v>
      </c>
      <c r="D238" s="17" t="s">
        <v>177</v>
      </c>
      <c r="E238" s="18" t="s">
        <v>259</v>
      </c>
      <c r="F238" s="17" t="s">
        <v>201</v>
      </c>
      <c r="G238" s="19" t="s">
        <v>963</v>
      </c>
      <c r="H238" s="20">
        <v>5</v>
      </c>
      <c r="I238" s="21">
        <v>6</v>
      </c>
      <c r="J238" s="22">
        <v>1</v>
      </c>
      <c r="K238" s="21">
        <v>3</v>
      </c>
      <c r="L238" s="22">
        <v>7</v>
      </c>
      <c r="M238" s="21">
        <v>4</v>
      </c>
      <c r="N238" s="23">
        <f t="shared" si="3"/>
        <v>4.48</v>
      </c>
      <c r="O238" s="17" t="s">
        <v>964</v>
      </c>
    </row>
    <row r="239" spans="1:15" ht="12.75">
      <c r="A239" s="14">
        <v>22</v>
      </c>
      <c r="B239" s="33" t="s">
        <v>965</v>
      </c>
      <c r="C239" s="16" t="s">
        <v>145</v>
      </c>
      <c r="D239" s="17" t="s">
        <v>292</v>
      </c>
      <c r="E239" s="18" t="s">
        <v>231</v>
      </c>
      <c r="F239" s="17" t="s">
        <v>157</v>
      </c>
      <c r="G239" s="19" t="s">
        <v>966</v>
      </c>
      <c r="H239" s="20">
        <v>2</v>
      </c>
      <c r="I239" s="11">
        <v>8</v>
      </c>
      <c r="J239" s="22">
        <v>5</v>
      </c>
      <c r="K239" s="21">
        <v>3</v>
      </c>
      <c r="L239" s="22">
        <v>7</v>
      </c>
      <c r="M239" s="21">
        <v>2</v>
      </c>
      <c r="N239" s="23">
        <f t="shared" si="3"/>
        <v>4.53</v>
      </c>
      <c r="O239" s="17" t="s">
        <v>967</v>
      </c>
    </row>
    <row r="240" spans="1:15" ht="12.75">
      <c r="A240" s="14">
        <v>21</v>
      </c>
      <c r="B240" s="32" t="s">
        <v>968</v>
      </c>
      <c r="C240" s="16" t="s">
        <v>145</v>
      </c>
      <c r="D240" s="17" t="s">
        <v>255</v>
      </c>
      <c r="E240" s="18" t="s">
        <v>200</v>
      </c>
      <c r="F240" s="17" t="s">
        <v>201</v>
      </c>
      <c r="G240" s="19" t="s">
        <v>969</v>
      </c>
      <c r="H240" s="20">
        <v>3</v>
      </c>
      <c r="I240" s="21">
        <v>6</v>
      </c>
      <c r="J240" s="22">
        <v>2</v>
      </c>
      <c r="K240" s="21">
        <v>5</v>
      </c>
      <c r="L240" s="12">
        <v>8</v>
      </c>
      <c r="M240" s="21">
        <v>3</v>
      </c>
      <c r="N240" s="23">
        <f t="shared" si="3"/>
        <v>4.53</v>
      </c>
      <c r="O240" s="17" t="s">
        <v>970</v>
      </c>
    </row>
    <row r="241" spans="1:15" ht="12.75">
      <c r="A241" s="14">
        <v>20</v>
      </c>
      <c r="B241" s="32" t="s">
        <v>971</v>
      </c>
      <c r="C241" s="16" t="s">
        <v>145</v>
      </c>
      <c r="D241" s="17" t="s">
        <v>327</v>
      </c>
      <c r="E241" s="18" t="s">
        <v>200</v>
      </c>
      <c r="F241" s="17" t="s">
        <v>157</v>
      </c>
      <c r="G241" s="19" t="s">
        <v>972</v>
      </c>
      <c r="H241" s="20">
        <v>1</v>
      </c>
      <c r="I241" s="11">
        <v>8</v>
      </c>
      <c r="J241" s="22">
        <v>3</v>
      </c>
      <c r="K241" s="21">
        <v>7</v>
      </c>
      <c r="L241" s="22">
        <v>7</v>
      </c>
      <c r="M241" s="21">
        <v>1</v>
      </c>
      <c r="N241" s="23">
        <f t="shared" si="3"/>
        <v>4.54</v>
      </c>
      <c r="O241" s="17" t="s">
        <v>973</v>
      </c>
    </row>
    <row r="242" spans="1:15" ht="12.75">
      <c r="A242" s="14">
        <v>19</v>
      </c>
      <c r="B242" s="33" t="s">
        <v>974</v>
      </c>
      <c r="C242" s="16" t="s">
        <v>145</v>
      </c>
      <c r="D242" s="17" t="s">
        <v>239</v>
      </c>
      <c r="E242" s="18" t="s">
        <v>975</v>
      </c>
      <c r="F242" s="17" t="s">
        <v>201</v>
      </c>
      <c r="G242" s="19" t="s">
        <v>976</v>
      </c>
      <c r="H242" s="20">
        <v>5</v>
      </c>
      <c r="I242" s="21">
        <v>5</v>
      </c>
      <c r="J242" s="22">
        <v>2</v>
      </c>
      <c r="K242" s="21">
        <v>5</v>
      </c>
      <c r="L242" s="22">
        <v>5</v>
      </c>
      <c r="M242" s="21">
        <v>5</v>
      </c>
      <c r="N242" s="23">
        <f t="shared" si="3"/>
        <v>4.58</v>
      </c>
      <c r="O242" s="17" t="s">
        <v>977</v>
      </c>
    </row>
    <row r="243" spans="1:15" ht="12.75">
      <c r="A243" s="14">
        <v>18</v>
      </c>
      <c r="B243" s="35" t="s">
        <v>978</v>
      </c>
      <c r="C243" s="16" t="s">
        <v>145</v>
      </c>
      <c r="D243" s="17" t="s">
        <v>166</v>
      </c>
      <c r="E243" s="18" t="s">
        <v>464</v>
      </c>
      <c r="F243" s="17" t="s">
        <v>201</v>
      </c>
      <c r="G243" s="19" t="s">
        <v>979</v>
      </c>
      <c r="H243" s="10">
        <v>8</v>
      </c>
      <c r="I243" s="21">
        <v>5</v>
      </c>
      <c r="J243" s="22">
        <v>2</v>
      </c>
      <c r="K243" s="21">
        <v>3</v>
      </c>
      <c r="L243" s="22">
        <v>3</v>
      </c>
      <c r="M243" s="21">
        <v>5</v>
      </c>
      <c r="N243" s="23">
        <f t="shared" si="3"/>
        <v>4.59</v>
      </c>
      <c r="O243" s="17" t="s">
        <v>980</v>
      </c>
    </row>
    <row r="244" spans="1:15" ht="12.75">
      <c r="A244" s="14">
        <v>17</v>
      </c>
      <c r="B244" s="28" t="s">
        <v>981</v>
      </c>
      <c r="C244" s="16" t="s">
        <v>145</v>
      </c>
      <c r="D244" s="17" t="s">
        <v>323</v>
      </c>
      <c r="E244" s="18">
        <v>4</v>
      </c>
      <c r="F244" s="17" t="s">
        <v>167</v>
      </c>
      <c r="G244" s="19" t="s">
        <v>982</v>
      </c>
      <c r="H244" s="10">
        <v>8</v>
      </c>
      <c r="I244" s="11">
        <v>8</v>
      </c>
      <c r="J244" s="22">
        <v>2</v>
      </c>
      <c r="K244" s="21">
        <v>2</v>
      </c>
      <c r="L244" s="22">
        <v>2</v>
      </c>
      <c r="M244" s="21">
        <v>3</v>
      </c>
      <c r="N244" s="23">
        <f t="shared" si="3"/>
        <v>4.6</v>
      </c>
      <c r="O244" s="17" t="s">
        <v>983</v>
      </c>
    </row>
    <row r="245" spans="1:15" ht="12.75">
      <c r="A245" s="14">
        <v>16</v>
      </c>
      <c r="B245" s="33" t="s">
        <v>984</v>
      </c>
      <c r="C245" s="16" t="s">
        <v>145</v>
      </c>
      <c r="D245" s="17" t="s">
        <v>208</v>
      </c>
      <c r="E245" s="18" t="s">
        <v>357</v>
      </c>
      <c r="F245" s="17" t="s">
        <v>189</v>
      </c>
      <c r="G245" s="19" t="s">
        <v>985</v>
      </c>
      <c r="H245" s="20">
        <v>5</v>
      </c>
      <c r="I245" s="21">
        <v>5</v>
      </c>
      <c r="J245" s="22">
        <v>3</v>
      </c>
      <c r="K245" s="11">
        <v>8</v>
      </c>
      <c r="L245" s="22">
        <v>2</v>
      </c>
      <c r="M245" s="21">
        <v>4</v>
      </c>
      <c r="N245" s="23">
        <f t="shared" si="3"/>
        <v>4.61</v>
      </c>
      <c r="O245" s="17" t="s">
        <v>0</v>
      </c>
    </row>
    <row r="246" spans="1:15" ht="12.75">
      <c r="A246" s="14">
        <v>15</v>
      </c>
      <c r="B246" s="29" t="s">
        <v>1</v>
      </c>
      <c r="C246" s="16" t="s">
        <v>145</v>
      </c>
      <c r="D246" s="17" t="s">
        <v>637</v>
      </c>
      <c r="E246" s="18" t="s">
        <v>214</v>
      </c>
      <c r="F246" s="17" t="s">
        <v>189</v>
      </c>
      <c r="G246" s="19" t="s">
        <v>2</v>
      </c>
      <c r="H246" s="10">
        <v>8</v>
      </c>
      <c r="I246" s="21">
        <v>6</v>
      </c>
      <c r="J246" s="22">
        <v>2</v>
      </c>
      <c r="K246" s="21">
        <v>2</v>
      </c>
      <c r="L246" s="22">
        <v>2</v>
      </c>
      <c r="M246" s="21">
        <v>6</v>
      </c>
      <c r="N246" s="23">
        <f t="shared" si="3"/>
        <v>4.62</v>
      </c>
      <c r="O246" s="17" t="s">
        <v>3</v>
      </c>
    </row>
    <row r="247" spans="1:15" ht="12.75">
      <c r="A247" s="14">
        <v>14</v>
      </c>
      <c r="B247" s="33" t="s">
        <v>4</v>
      </c>
      <c r="C247" s="16" t="s">
        <v>145</v>
      </c>
      <c r="D247" s="17" t="s">
        <v>637</v>
      </c>
      <c r="E247" s="18" t="s">
        <v>5</v>
      </c>
      <c r="F247" s="17" t="s">
        <v>189</v>
      </c>
      <c r="G247" s="19" t="s">
        <v>6</v>
      </c>
      <c r="H247" s="20">
        <v>6</v>
      </c>
      <c r="I247" s="21">
        <v>5</v>
      </c>
      <c r="J247" s="22">
        <v>3</v>
      </c>
      <c r="K247" s="21">
        <v>5</v>
      </c>
      <c r="L247" s="22">
        <v>2</v>
      </c>
      <c r="M247" s="21">
        <v>6</v>
      </c>
      <c r="N247" s="23">
        <f t="shared" si="3"/>
        <v>4.62</v>
      </c>
      <c r="O247" s="17" t="s">
        <v>7</v>
      </c>
    </row>
    <row r="248" spans="1:15" ht="12.75">
      <c r="A248" s="14">
        <v>13</v>
      </c>
      <c r="B248" s="25" t="s">
        <v>8</v>
      </c>
      <c r="C248" s="16" t="s">
        <v>145</v>
      </c>
      <c r="D248" s="17" t="s">
        <v>151</v>
      </c>
      <c r="E248" s="18" t="s">
        <v>684</v>
      </c>
      <c r="F248" s="17" t="s">
        <v>201</v>
      </c>
      <c r="G248" s="19" t="s">
        <v>9</v>
      </c>
      <c r="H248" s="20">
        <v>6</v>
      </c>
      <c r="I248" s="21">
        <v>5</v>
      </c>
      <c r="J248" s="22">
        <v>1</v>
      </c>
      <c r="K248" s="21">
        <v>3</v>
      </c>
      <c r="L248" s="12">
        <v>8</v>
      </c>
      <c r="M248" s="21">
        <v>4</v>
      </c>
      <c r="N248" s="23">
        <f t="shared" si="3"/>
        <v>4.64</v>
      </c>
      <c r="O248" s="17" t="s">
        <v>10</v>
      </c>
    </row>
    <row r="249" spans="1:15" ht="12.75">
      <c r="A249" s="14">
        <v>12</v>
      </c>
      <c r="B249" s="26" t="s">
        <v>11</v>
      </c>
      <c r="C249" s="16" t="s">
        <v>145</v>
      </c>
      <c r="D249" s="17" t="s">
        <v>166</v>
      </c>
      <c r="E249" s="18" t="s">
        <v>12</v>
      </c>
      <c r="F249" s="17" t="s">
        <v>157</v>
      </c>
      <c r="G249" s="19" t="s">
        <v>13</v>
      </c>
      <c r="H249" s="20">
        <v>2</v>
      </c>
      <c r="I249" s="21">
        <v>7</v>
      </c>
      <c r="J249" s="22">
        <v>5</v>
      </c>
      <c r="K249" s="11">
        <v>8</v>
      </c>
      <c r="L249" s="22">
        <v>4</v>
      </c>
      <c r="M249" s="21">
        <v>2</v>
      </c>
      <c r="N249" s="23">
        <f t="shared" si="3"/>
        <v>4.68</v>
      </c>
      <c r="O249" s="43" t="s">
        <v>14</v>
      </c>
    </row>
    <row r="250" spans="1:15" ht="12.75">
      <c r="A250" s="14">
        <v>11</v>
      </c>
      <c r="B250" s="33" t="s">
        <v>15</v>
      </c>
      <c r="C250" s="16" t="s">
        <v>145</v>
      </c>
      <c r="D250" s="17" t="s">
        <v>166</v>
      </c>
      <c r="E250" s="18" t="s">
        <v>231</v>
      </c>
      <c r="F250" s="17" t="s">
        <v>189</v>
      </c>
      <c r="G250" s="40" t="s">
        <v>16</v>
      </c>
      <c r="H250" s="20">
        <v>7</v>
      </c>
      <c r="I250" s="21">
        <v>6</v>
      </c>
      <c r="J250" s="22">
        <v>2</v>
      </c>
      <c r="K250" s="21">
        <v>2</v>
      </c>
      <c r="L250" s="22">
        <v>2</v>
      </c>
      <c r="M250" s="11">
        <v>8</v>
      </c>
      <c r="N250" s="23">
        <f t="shared" si="3"/>
        <v>4.69</v>
      </c>
      <c r="O250" s="17" t="s">
        <v>17</v>
      </c>
    </row>
    <row r="251" spans="1:15" ht="12.75">
      <c r="A251" s="14">
        <v>10</v>
      </c>
      <c r="B251" s="15" t="s">
        <v>18</v>
      </c>
      <c r="C251" s="16" t="s">
        <v>145</v>
      </c>
      <c r="D251" s="17" t="s">
        <v>645</v>
      </c>
      <c r="E251" s="18" t="s">
        <v>19</v>
      </c>
      <c r="F251" s="17" t="s">
        <v>189</v>
      </c>
      <c r="G251" s="19" t="s">
        <v>20</v>
      </c>
      <c r="H251" s="20">
        <v>5</v>
      </c>
      <c r="I251" s="21">
        <v>5</v>
      </c>
      <c r="J251" s="22">
        <v>1</v>
      </c>
      <c r="K251" s="21">
        <v>3</v>
      </c>
      <c r="L251" s="12">
        <v>8</v>
      </c>
      <c r="M251" s="21">
        <v>6</v>
      </c>
      <c r="N251" s="23">
        <f t="shared" si="3"/>
        <v>4.71</v>
      </c>
      <c r="O251" s="17" t="s">
        <v>21</v>
      </c>
    </row>
    <row r="252" spans="1:15" ht="12.75">
      <c r="A252" s="14">
        <v>9</v>
      </c>
      <c r="B252" s="26" t="s">
        <v>22</v>
      </c>
      <c r="C252" s="16" t="s">
        <v>145</v>
      </c>
      <c r="D252" s="17" t="s">
        <v>287</v>
      </c>
      <c r="E252" s="18" t="s">
        <v>646</v>
      </c>
      <c r="F252" s="17" t="s">
        <v>141</v>
      </c>
      <c r="G252" s="19" t="s">
        <v>23</v>
      </c>
      <c r="H252" s="20">
        <v>1</v>
      </c>
      <c r="I252" s="21">
        <v>7</v>
      </c>
      <c r="J252" s="12">
        <v>8</v>
      </c>
      <c r="K252" s="21">
        <v>8</v>
      </c>
      <c r="L252" s="22">
        <v>2</v>
      </c>
      <c r="M252" s="21">
        <v>3</v>
      </c>
      <c r="N252" s="23">
        <f t="shared" si="3"/>
        <v>4.73</v>
      </c>
      <c r="O252" s="17" t="s">
        <v>24</v>
      </c>
    </row>
    <row r="253" spans="1:15" ht="12.75">
      <c r="A253" s="14">
        <v>8</v>
      </c>
      <c r="B253" s="33" t="s">
        <v>25</v>
      </c>
      <c r="C253" s="16" t="s">
        <v>145</v>
      </c>
      <c r="D253" s="17" t="s">
        <v>287</v>
      </c>
      <c r="E253" s="18" t="s">
        <v>357</v>
      </c>
      <c r="F253" s="17" t="s">
        <v>201</v>
      </c>
      <c r="G253" s="19" t="s">
        <v>26</v>
      </c>
      <c r="H253" s="20">
        <v>7</v>
      </c>
      <c r="I253" s="21">
        <v>6</v>
      </c>
      <c r="J253" s="22">
        <v>2</v>
      </c>
      <c r="K253" s="21">
        <v>4</v>
      </c>
      <c r="L253" s="22">
        <v>2</v>
      </c>
      <c r="M253" s="21">
        <v>6</v>
      </c>
      <c r="N253" s="23">
        <f t="shared" si="3"/>
        <v>4.73</v>
      </c>
      <c r="O253" s="17" t="s">
        <v>27</v>
      </c>
    </row>
    <row r="254" spans="1:15" ht="12.75">
      <c r="A254" s="14">
        <v>7</v>
      </c>
      <c r="B254" s="35" t="s">
        <v>28</v>
      </c>
      <c r="C254" s="16" t="s">
        <v>145</v>
      </c>
      <c r="D254" s="17" t="s">
        <v>239</v>
      </c>
      <c r="E254" s="18" t="s">
        <v>464</v>
      </c>
      <c r="F254" s="17" t="s">
        <v>201</v>
      </c>
      <c r="G254" s="19" t="s">
        <v>29</v>
      </c>
      <c r="H254" s="20">
        <v>5</v>
      </c>
      <c r="I254" s="21">
        <v>5</v>
      </c>
      <c r="J254" s="22">
        <v>2</v>
      </c>
      <c r="K254" s="21">
        <v>6</v>
      </c>
      <c r="L254" s="22">
        <v>5</v>
      </c>
      <c r="M254" s="21">
        <v>5</v>
      </c>
      <c r="N254" s="23">
        <f t="shared" si="3"/>
        <v>4.74</v>
      </c>
      <c r="O254" s="17" t="s">
        <v>30</v>
      </c>
    </row>
    <row r="255" spans="1:15" ht="12.75">
      <c r="A255" s="14">
        <v>6</v>
      </c>
      <c r="B255" s="33" t="s">
        <v>31</v>
      </c>
      <c r="C255" s="16" t="s">
        <v>145</v>
      </c>
      <c r="D255" s="17" t="s">
        <v>255</v>
      </c>
      <c r="E255" s="18" t="s">
        <v>338</v>
      </c>
      <c r="F255" s="17" t="s">
        <v>201</v>
      </c>
      <c r="G255" s="19" t="s">
        <v>32</v>
      </c>
      <c r="H255" s="10">
        <v>8</v>
      </c>
      <c r="I255" s="21">
        <v>4</v>
      </c>
      <c r="J255" s="22">
        <v>1</v>
      </c>
      <c r="K255" s="21">
        <v>7</v>
      </c>
      <c r="L255" s="22">
        <v>2</v>
      </c>
      <c r="M255" s="21">
        <v>5</v>
      </c>
      <c r="N255" s="23">
        <f t="shared" si="3"/>
        <v>4.74</v>
      </c>
      <c r="O255" s="17" t="s">
        <v>33</v>
      </c>
    </row>
    <row r="256" spans="1:15" ht="12.75">
      <c r="A256" s="14">
        <v>5</v>
      </c>
      <c r="B256" s="35" t="s">
        <v>34</v>
      </c>
      <c r="C256" s="16" t="s">
        <v>145</v>
      </c>
      <c r="D256" s="17" t="s">
        <v>444</v>
      </c>
      <c r="E256" s="18" t="s">
        <v>346</v>
      </c>
      <c r="F256" s="17" t="s">
        <v>201</v>
      </c>
      <c r="G256" s="19" t="s">
        <v>35</v>
      </c>
      <c r="H256" s="20">
        <v>6</v>
      </c>
      <c r="I256" s="21">
        <v>4</v>
      </c>
      <c r="J256" s="22">
        <v>0</v>
      </c>
      <c r="K256" s="21">
        <v>5</v>
      </c>
      <c r="L256" s="12">
        <v>8</v>
      </c>
      <c r="M256" s="21">
        <v>5</v>
      </c>
      <c r="N256" s="23">
        <f t="shared" si="3"/>
        <v>4.76</v>
      </c>
      <c r="O256" s="17" t="s">
        <v>36</v>
      </c>
    </row>
    <row r="257" spans="1:15" ht="12.75">
      <c r="A257" s="14">
        <v>4</v>
      </c>
      <c r="B257" s="26" t="s">
        <v>37</v>
      </c>
      <c r="C257" s="16" t="s">
        <v>145</v>
      </c>
      <c r="D257" s="17" t="s">
        <v>292</v>
      </c>
      <c r="E257" s="18" t="s">
        <v>288</v>
      </c>
      <c r="F257" s="17" t="s">
        <v>201</v>
      </c>
      <c r="G257" s="19" t="s">
        <v>38</v>
      </c>
      <c r="H257" s="10">
        <v>8</v>
      </c>
      <c r="I257" s="21">
        <v>6</v>
      </c>
      <c r="J257" s="22">
        <v>2</v>
      </c>
      <c r="K257" s="21">
        <v>1</v>
      </c>
      <c r="L257" s="22">
        <v>6</v>
      </c>
      <c r="M257" s="21">
        <v>4</v>
      </c>
      <c r="N257" s="23">
        <f t="shared" si="3"/>
        <v>4.78</v>
      </c>
      <c r="O257" s="17" t="s">
        <v>39</v>
      </c>
    </row>
    <row r="258" spans="1:15" ht="12.75">
      <c r="A258" s="14">
        <v>3</v>
      </c>
      <c r="B258" s="32" t="s">
        <v>40</v>
      </c>
      <c r="C258" s="16" t="s">
        <v>145</v>
      </c>
      <c r="D258" s="17" t="s">
        <v>292</v>
      </c>
      <c r="E258" s="18" t="s">
        <v>41</v>
      </c>
      <c r="F258" s="17" t="s">
        <v>189</v>
      </c>
      <c r="G258" s="19" t="s">
        <v>42</v>
      </c>
      <c r="H258" s="20">
        <v>5</v>
      </c>
      <c r="I258" s="21">
        <v>6</v>
      </c>
      <c r="J258" s="22">
        <v>1</v>
      </c>
      <c r="K258" s="11">
        <v>8</v>
      </c>
      <c r="L258" s="22">
        <v>2</v>
      </c>
      <c r="M258" s="21">
        <v>6</v>
      </c>
      <c r="N258" s="23">
        <f t="shared" si="3"/>
        <v>4.81</v>
      </c>
      <c r="O258" s="17" t="s">
        <v>43</v>
      </c>
    </row>
    <row r="259" spans="1:15" ht="12.75">
      <c r="A259" s="14">
        <v>2</v>
      </c>
      <c r="B259" s="15" t="s">
        <v>44</v>
      </c>
      <c r="C259" s="16" t="s">
        <v>145</v>
      </c>
      <c r="D259" s="17" t="s">
        <v>239</v>
      </c>
      <c r="E259" s="18" t="s">
        <v>45</v>
      </c>
      <c r="F259" s="17" t="s">
        <v>189</v>
      </c>
      <c r="G259" s="19" t="s">
        <v>46</v>
      </c>
      <c r="H259" s="20">
        <v>5</v>
      </c>
      <c r="I259" s="21">
        <v>6</v>
      </c>
      <c r="J259" s="22">
        <v>1</v>
      </c>
      <c r="K259" s="11">
        <v>8</v>
      </c>
      <c r="L259" s="22">
        <v>2</v>
      </c>
      <c r="M259" s="21">
        <v>6</v>
      </c>
      <c r="N259" s="23">
        <f>(($N$263*H259)+($N$264*I259)+($N$265*J259)+($N$266*K259)+($N$267*L259)+($N$268*M259))/100</f>
        <v>4.81</v>
      </c>
      <c r="O259" s="17" t="s">
        <v>47</v>
      </c>
    </row>
    <row r="260" spans="1:15" ht="12.75">
      <c r="A260" s="14">
        <v>1</v>
      </c>
      <c r="B260" s="15" t="s">
        <v>48</v>
      </c>
      <c r="C260" s="16" t="s">
        <v>145</v>
      </c>
      <c r="D260" s="17" t="s">
        <v>139</v>
      </c>
      <c r="E260" s="18" t="s">
        <v>279</v>
      </c>
      <c r="F260" s="17" t="s">
        <v>201</v>
      </c>
      <c r="G260" s="19" t="s">
        <v>49</v>
      </c>
      <c r="H260" s="10">
        <v>8</v>
      </c>
      <c r="I260" s="11">
        <v>8</v>
      </c>
      <c r="J260" s="22">
        <v>4</v>
      </c>
      <c r="K260" s="21">
        <v>2</v>
      </c>
      <c r="L260" s="22">
        <v>2</v>
      </c>
      <c r="M260" s="21">
        <v>3</v>
      </c>
      <c r="N260" s="23">
        <f>(($N$263*H260)+($N$264*I260)+($N$265*J260)+($N$266*K260)+($N$267*L260)+($N$268*M260))/100</f>
        <v>4.88</v>
      </c>
      <c r="O260" s="17" t="s">
        <v>50</v>
      </c>
    </row>
    <row r="261" spans="1:15" s="52" customFormat="1" ht="3.75" customHeight="1" thickBot="1">
      <c r="A261" s="44"/>
      <c r="B261" s="45"/>
      <c r="C261" s="46"/>
      <c r="D261" s="47"/>
      <c r="E261" s="48"/>
      <c r="F261" s="49"/>
      <c r="G261" s="50"/>
      <c r="H261" s="45"/>
      <c r="I261" s="49"/>
      <c r="J261" s="49"/>
      <c r="K261" s="49"/>
      <c r="L261" s="49"/>
      <c r="M261" s="49"/>
      <c r="N261" s="51"/>
      <c r="O261" s="49"/>
    </row>
    <row r="262" spans="2:14" ht="12" customHeight="1">
      <c r="B262" s="53" t="s">
        <v>51</v>
      </c>
      <c r="C262" s="54"/>
      <c r="D262" s="55"/>
      <c r="E262" s="56"/>
      <c r="F262" s="57"/>
      <c r="G262" s="21"/>
      <c r="H262" s="58" t="s">
        <v>52</v>
      </c>
      <c r="I262" s="59"/>
      <c r="J262" s="59"/>
      <c r="K262" s="59"/>
      <c r="L262" s="60" t="s">
        <v>53</v>
      </c>
      <c r="M262" s="59"/>
      <c r="N262" s="61" t="s">
        <v>54</v>
      </c>
    </row>
    <row r="263" spans="2:14" ht="12" customHeight="1">
      <c r="B263" s="5" t="s">
        <v>55</v>
      </c>
      <c r="F263" s="62"/>
      <c r="G263" s="21"/>
      <c r="H263" s="63" t="s">
        <v>130</v>
      </c>
      <c r="I263" s="64"/>
      <c r="J263" s="64"/>
      <c r="K263" s="64"/>
      <c r="L263" s="64">
        <v>21</v>
      </c>
      <c r="M263" s="64"/>
      <c r="N263" s="65">
        <v>21</v>
      </c>
    </row>
    <row r="264" spans="2:14" ht="12" customHeight="1">
      <c r="B264" s="5" t="s">
        <v>56</v>
      </c>
      <c r="F264" s="62"/>
      <c r="G264" s="21"/>
      <c r="H264" s="63" t="s">
        <v>131</v>
      </c>
      <c r="I264" s="64"/>
      <c r="J264" s="64"/>
      <c r="K264" s="64"/>
      <c r="L264" s="64">
        <v>20</v>
      </c>
      <c r="M264" s="64"/>
      <c r="N264" s="65">
        <v>20</v>
      </c>
    </row>
    <row r="265" spans="2:14" ht="12" customHeight="1">
      <c r="B265" s="5" t="s">
        <v>57</v>
      </c>
      <c r="F265" s="62"/>
      <c r="G265" s="21"/>
      <c r="H265" s="63" t="s">
        <v>132</v>
      </c>
      <c r="I265" s="64"/>
      <c r="J265" s="64"/>
      <c r="K265" s="64"/>
      <c r="L265" s="64">
        <v>14</v>
      </c>
      <c r="M265" s="64"/>
      <c r="N265" s="65">
        <v>14</v>
      </c>
    </row>
    <row r="266" spans="2:14" ht="12" customHeight="1">
      <c r="B266" s="5" t="s">
        <v>58</v>
      </c>
      <c r="F266" s="62"/>
      <c r="G266" s="21"/>
      <c r="H266" s="63" t="s">
        <v>133</v>
      </c>
      <c r="I266" s="64"/>
      <c r="J266" s="64"/>
      <c r="K266" s="64"/>
      <c r="L266" s="64">
        <v>16</v>
      </c>
      <c r="M266" s="64"/>
      <c r="N266" s="65">
        <v>16</v>
      </c>
    </row>
    <row r="267" spans="2:14" ht="12" customHeight="1">
      <c r="B267" s="5" t="s">
        <v>59</v>
      </c>
      <c r="F267" s="62"/>
      <c r="G267" s="21"/>
      <c r="H267" s="63" t="s">
        <v>134</v>
      </c>
      <c r="I267" s="64"/>
      <c r="J267" s="64"/>
      <c r="K267" s="64"/>
      <c r="L267" s="64">
        <v>15</v>
      </c>
      <c r="M267" s="64"/>
      <c r="N267" s="65">
        <v>15</v>
      </c>
    </row>
    <row r="268" spans="2:14" ht="12" customHeight="1">
      <c r="B268" s="5" t="s">
        <v>60</v>
      </c>
      <c r="F268" s="62"/>
      <c r="G268" s="21"/>
      <c r="H268" s="63" t="s">
        <v>135</v>
      </c>
      <c r="I268" s="64"/>
      <c r="J268" s="64"/>
      <c r="K268" s="64"/>
      <c r="L268" s="64">
        <v>14</v>
      </c>
      <c r="M268" s="64"/>
      <c r="N268" s="65">
        <v>14</v>
      </c>
    </row>
    <row r="269" spans="2:14" ht="12" customHeight="1" thickBot="1">
      <c r="B269" s="66" t="s">
        <v>61</v>
      </c>
      <c r="C269" s="67"/>
      <c r="D269" s="68"/>
      <c r="E269" s="69"/>
      <c r="F269" s="70"/>
      <c r="G269" s="21"/>
      <c r="H269" s="71" t="s">
        <v>136</v>
      </c>
      <c r="I269" s="72"/>
      <c r="J269" s="72"/>
      <c r="K269" s="72"/>
      <c r="L269" s="72"/>
      <c r="M269" s="72"/>
      <c r="N269" s="73">
        <f>SUM(N263:N268)</f>
        <v>100</v>
      </c>
    </row>
    <row r="270" spans="1:15" s="78" customFormat="1" ht="3.75" customHeight="1" thickBot="1">
      <c r="A270" s="74"/>
      <c r="B270" s="75"/>
      <c r="C270" s="76"/>
      <c r="D270" s="64"/>
      <c r="E270" s="77"/>
      <c r="F270" s="64"/>
      <c r="H270" s="79"/>
      <c r="N270" s="80"/>
      <c r="O270" s="64"/>
    </row>
    <row r="271" spans="2:14" ht="12" customHeight="1">
      <c r="B271" s="53" t="s">
        <v>62</v>
      </c>
      <c r="C271" s="54"/>
      <c r="D271" s="55"/>
      <c r="E271" s="56"/>
      <c r="F271" s="57"/>
      <c r="H271" s="58" t="s">
        <v>63</v>
      </c>
      <c r="I271" s="81"/>
      <c r="J271" s="81"/>
      <c r="K271" s="81"/>
      <c r="L271" s="81"/>
      <c r="M271" s="81"/>
      <c r="N271" s="82"/>
    </row>
    <row r="272" spans="2:14" ht="12" customHeight="1">
      <c r="B272" s="5" t="s">
        <v>64</v>
      </c>
      <c r="F272" s="62"/>
      <c r="G272" s="9"/>
      <c r="H272" s="83"/>
      <c r="I272" s="17"/>
      <c r="J272" s="17"/>
      <c r="K272" s="17"/>
      <c r="L272" s="17"/>
      <c r="M272" s="17"/>
      <c r="N272" s="84"/>
    </row>
    <row r="273" spans="2:14" ht="12" customHeight="1" thickBot="1">
      <c r="B273" s="5" t="s">
        <v>65</v>
      </c>
      <c r="F273" s="62"/>
      <c r="G273" s="85"/>
      <c r="H273" s="86" t="s">
        <v>130</v>
      </c>
      <c r="I273" s="49" t="s">
        <v>131</v>
      </c>
      <c r="J273" s="49" t="s">
        <v>132</v>
      </c>
      <c r="K273" s="49" t="s">
        <v>133</v>
      </c>
      <c r="L273" s="49" t="s">
        <v>134</v>
      </c>
      <c r="M273" s="49" t="s">
        <v>135</v>
      </c>
      <c r="N273" s="87" t="s">
        <v>136</v>
      </c>
    </row>
    <row r="274" spans="2:14" ht="12" customHeight="1" thickBot="1">
      <c r="B274" s="5" t="s">
        <v>66</v>
      </c>
      <c r="F274" s="62"/>
      <c r="G274" s="85"/>
      <c r="H274" s="88"/>
      <c r="I274" s="88"/>
      <c r="J274" s="88"/>
      <c r="K274" s="88"/>
      <c r="L274" s="88"/>
      <c r="M274" s="89"/>
      <c r="N274" s="90">
        <f>(($N$263*H274)+($N$264*I274)+($N$265*J274)+($N$266*K274)+($N$267*L274)+($N$268*M274))/100</f>
        <v>0</v>
      </c>
    </row>
    <row r="275" spans="2:14" ht="12" customHeight="1">
      <c r="B275" s="5" t="s">
        <v>67</v>
      </c>
      <c r="F275" s="62"/>
      <c r="G275" s="85"/>
      <c r="H275" s="91" t="s">
        <v>68</v>
      </c>
      <c r="I275" s="47"/>
      <c r="J275" s="47"/>
      <c r="K275" s="47"/>
      <c r="L275" s="47"/>
      <c r="M275" s="47"/>
      <c r="N275" s="92"/>
    </row>
    <row r="276" spans="2:14" ht="12" customHeight="1">
      <c r="B276" s="5" t="s">
        <v>69</v>
      </c>
      <c r="F276" s="62"/>
      <c r="G276" s="85"/>
      <c r="H276" s="86" t="s">
        <v>70</v>
      </c>
      <c r="I276" s="47"/>
      <c r="J276" s="47"/>
      <c r="K276" s="47"/>
      <c r="L276" s="47"/>
      <c r="M276" s="47"/>
      <c r="N276" s="87">
        <f>$N$3</f>
        <v>2.49</v>
      </c>
    </row>
    <row r="277" spans="2:14" ht="12" customHeight="1">
      <c r="B277" s="5" t="s">
        <v>71</v>
      </c>
      <c r="F277" s="62"/>
      <c r="G277" s="85"/>
      <c r="H277" s="91"/>
      <c r="I277" s="47"/>
      <c r="J277" s="47"/>
      <c r="K277" s="47"/>
      <c r="L277" s="47"/>
      <c r="M277" s="47"/>
      <c r="N277" s="92"/>
    </row>
    <row r="278" spans="2:14" ht="12" customHeight="1">
      <c r="B278" s="5" t="s">
        <v>72</v>
      </c>
      <c r="F278" s="62"/>
      <c r="G278" s="85"/>
      <c r="H278" s="91" t="s">
        <v>73</v>
      </c>
      <c r="I278" s="47"/>
      <c r="J278" s="47"/>
      <c r="K278" s="47"/>
      <c r="L278" s="47"/>
      <c r="M278" s="47"/>
      <c r="N278" s="92"/>
    </row>
    <row r="279" spans="2:14" ht="12" customHeight="1">
      <c r="B279" s="5" t="s">
        <v>74</v>
      </c>
      <c r="F279" s="62"/>
      <c r="G279" s="85"/>
      <c r="H279" s="91" t="s">
        <v>75</v>
      </c>
      <c r="I279" s="47"/>
      <c r="J279" s="47"/>
      <c r="K279" s="47"/>
      <c r="L279" s="47"/>
      <c r="M279" s="47"/>
      <c r="N279" s="92"/>
    </row>
    <row r="280" spans="1:15" s="11" customFormat="1" ht="12" customHeight="1" thickBot="1">
      <c r="A280" s="4"/>
      <c r="B280" s="66" t="s">
        <v>76</v>
      </c>
      <c r="C280" s="67"/>
      <c r="D280" s="68"/>
      <c r="E280" s="93"/>
      <c r="F280" s="94"/>
      <c r="G280" s="85"/>
      <c r="H280" s="95" t="s">
        <v>77</v>
      </c>
      <c r="I280" s="96"/>
      <c r="J280" s="96"/>
      <c r="K280" s="96"/>
      <c r="L280" s="96"/>
      <c r="M280" s="96"/>
      <c r="N280" s="97"/>
      <c r="O280" s="7"/>
    </row>
    <row r="281" spans="7:14" ht="12.75">
      <c r="G281" s="21"/>
      <c r="H281" s="79"/>
      <c r="I281" s="78"/>
      <c r="J281" s="78"/>
      <c r="K281" s="78"/>
      <c r="L281" s="78"/>
      <c r="M281" s="78"/>
      <c r="N281" s="80"/>
    </row>
    <row r="282" spans="2:14" ht="12.75">
      <c r="B282" s="33" t="s">
        <v>78</v>
      </c>
      <c r="G282" s="21"/>
      <c r="H282" s="79"/>
      <c r="I282" s="78"/>
      <c r="J282" s="78"/>
      <c r="K282" s="78"/>
      <c r="L282" s="78"/>
      <c r="M282" s="78"/>
      <c r="N282" s="80"/>
    </row>
    <row r="283" spans="2:14" ht="12.75">
      <c r="B283" s="33" t="s">
        <v>79</v>
      </c>
      <c r="G283" s="21"/>
      <c r="H283" s="79"/>
      <c r="I283" s="78"/>
      <c r="J283" s="78"/>
      <c r="K283" s="78"/>
      <c r="L283" s="78"/>
      <c r="M283" s="78"/>
      <c r="N283" s="80"/>
    </row>
    <row r="284" spans="2:14" ht="12.75">
      <c r="B284" s="33" t="s">
        <v>80</v>
      </c>
      <c r="G284" s="21"/>
      <c r="H284" s="79"/>
      <c r="I284" s="78"/>
      <c r="J284" s="78"/>
      <c r="K284" s="78"/>
      <c r="L284" s="78"/>
      <c r="M284" s="78"/>
      <c r="N284" s="80"/>
    </row>
    <row r="285" spans="2:14" ht="12.75">
      <c r="B285" s="33" t="s">
        <v>81</v>
      </c>
      <c r="H285" s="79"/>
      <c r="I285" s="78"/>
      <c r="J285" s="78"/>
      <c r="K285" s="78"/>
      <c r="L285" s="78"/>
      <c r="M285" s="78"/>
      <c r="N285" s="98"/>
    </row>
    <row r="286" spans="2:14" ht="12.75">
      <c r="B286" s="33" t="s">
        <v>82</v>
      </c>
      <c r="G286" s="21"/>
      <c r="H286" s="79"/>
      <c r="I286" s="78"/>
      <c r="J286" s="78"/>
      <c r="K286" s="78"/>
      <c r="L286" s="78"/>
      <c r="M286" s="78"/>
      <c r="N286" s="80"/>
    </row>
    <row r="287" spans="2:14" ht="12.75">
      <c r="B287" s="33" t="s">
        <v>83</v>
      </c>
      <c r="G287" s="21"/>
      <c r="H287" s="79"/>
      <c r="I287" s="78"/>
      <c r="J287" s="78"/>
      <c r="K287" s="78"/>
      <c r="L287" s="78"/>
      <c r="M287" s="78"/>
      <c r="N287" s="80"/>
    </row>
    <row r="288" spans="2:14" ht="12.75">
      <c r="B288" s="33" t="s">
        <v>84</v>
      </c>
      <c r="G288" s="21"/>
      <c r="H288" s="79"/>
      <c r="I288" s="78"/>
      <c r="J288" s="78"/>
      <c r="K288" s="78"/>
      <c r="L288" s="78"/>
      <c r="M288" s="78"/>
      <c r="N288" s="80"/>
    </row>
    <row r="289" spans="2:14" ht="12.75">
      <c r="B289" s="33" t="s">
        <v>120</v>
      </c>
      <c r="G289" s="21"/>
      <c r="H289" s="79"/>
      <c r="I289" s="78"/>
      <c r="J289" s="78"/>
      <c r="K289" s="78"/>
      <c r="L289" s="78"/>
      <c r="M289" s="78"/>
      <c r="N289" s="80"/>
    </row>
    <row r="290" spans="2:14" ht="12.75">
      <c r="B290" s="33" t="s">
        <v>85</v>
      </c>
      <c r="G290" s="21"/>
      <c r="H290" s="79"/>
      <c r="I290" s="78"/>
      <c r="J290" s="78"/>
      <c r="K290" s="78"/>
      <c r="L290" s="78"/>
      <c r="M290" s="78"/>
      <c r="N290" s="80"/>
    </row>
    <row r="291" spans="2:14" ht="12.75">
      <c r="B291" s="33" t="s">
        <v>86</v>
      </c>
      <c r="G291" s="21"/>
      <c r="H291" s="79"/>
      <c r="I291" s="78"/>
      <c r="J291" s="78"/>
      <c r="K291" s="78"/>
      <c r="L291" s="78"/>
      <c r="M291" s="78"/>
      <c r="N291" s="80"/>
    </row>
    <row r="292" spans="8:14" ht="12.75">
      <c r="H292" s="79"/>
      <c r="I292" s="78"/>
      <c r="J292" s="78"/>
      <c r="K292" s="78"/>
      <c r="L292" s="78"/>
      <c r="M292" s="78"/>
      <c r="N292" s="98"/>
    </row>
    <row r="293" spans="8:14" ht="12.75">
      <c r="H293" s="79"/>
      <c r="I293" s="78"/>
      <c r="J293" s="78"/>
      <c r="K293" s="78"/>
      <c r="L293" s="78"/>
      <c r="M293" s="78"/>
      <c r="N293" s="98"/>
    </row>
    <row r="294" spans="8:14" ht="12.75">
      <c r="H294" s="79"/>
      <c r="I294" s="78"/>
      <c r="J294" s="78"/>
      <c r="K294" s="78"/>
      <c r="L294" s="78"/>
      <c r="M294" s="78"/>
      <c r="N294" s="98"/>
    </row>
  </sheetData>
  <mergeCells count="2">
    <mergeCell ref="H1:N1"/>
    <mergeCell ref="B1:G1"/>
  </mergeCells>
  <printOptions/>
  <pageMargins left="0.75" right="0.75" top="0.75" bottom="0.75" header="0.5" footer="0.5"/>
  <pageSetup horizontalDpi="600" verticalDpi="600" orientation="landscape" r:id="rId1"/>
  <headerFooter alignWithMargins="0">
    <oddHeader>&amp;LHALL OF FAME V.6&amp;RAnthony Alongi and starcitygames.com</oddHeader>
    <oddFooter>&amp;L&amp;"Arial Narrow,Italic"&amp;8DRAFT AS OF &amp;D&amp;R&amp;"Arial Narrow,Italic"&amp;8All appropriate Magic: the Gathering names and trademarks are copyrighted by Wizards of the Coast.</oddFooter>
  </headerFooter>
  <rowBreaks count="1" manualBreakCount="1"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0"/>
  <sheetViews>
    <sheetView workbookViewId="0" topLeftCell="A292">
      <selection activeCell="B146" sqref="B146"/>
    </sheetView>
  </sheetViews>
  <sheetFormatPr defaultColWidth="9.140625" defaultRowHeight="12.75"/>
  <cols>
    <col min="1" max="1" width="2.140625" style="14" customWidth="1"/>
    <col min="2" max="2" width="17.140625" style="33" customWidth="1"/>
    <col min="3" max="3" width="5.421875" style="17" customWidth="1"/>
    <col min="4" max="4" width="10.28125" style="17" customWidth="1"/>
    <col min="5" max="5" width="40.7109375" style="19" customWidth="1"/>
    <col min="6" max="6" width="2.57421875" style="20" customWidth="1"/>
    <col min="7" max="7" width="2.57421875" style="21" customWidth="1"/>
    <col min="8" max="8" width="2.57421875" style="22" customWidth="1"/>
    <col min="9" max="9" width="2.57421875" style="21" customWidth="1"/>
    <col min="10" max="10" width="2.57421875" style="22" customWidth="1"/>
    <col min="11" max="11" width="2.57421875" style="21" customWidth="1"/>
    <col min="12" max="12" width="3.28125" style="23" customWidth="1"/>
    <col min="13" max="13" width="27.57421875" style="17" customWidth="1"/>
    <col min="14" max="14" width="9.140625" style="21" customWidth="1"/>
    <col min="15" max="15" width="13.28125" style="21" customWidth="1"/>
    <col min="16" max="16384" width="9.140625" style="21" customWidth="1"/>
  </cols>
  <sheetData>
    <row r="1" spans="1:13" s="3" customFormat="1" ht="12.75" customHeight="1">
      <c r="A1" s="1" t="s">
        <v>121</v>
      </c>
      <c r="B1" s="122" t="s">
        <v>122</v>
      </c>
      <c r="C1" s="123"/>
      <c r="D1" s="123"/>
      <c r="E1" s="123"/>
      <c r="F1" s="119" t="s">
        <v>123</v>
      </c>
      <c r="G1" s="120"/>
      <c r="H1" s="120"/>
      <c r="I1" s="120"/>
      <c r="J1" s="120"/>
      <c r="K1" s="120"/>
      <c r="L1" s="121"/>
      <c r="M1" s="2" t="s">
        <v>124</v>
      </c>
    </row>
    <row r="2" spans="1:13" s="11" customFormat="1" ht="12.75">
      <c r="A2" s="4"/>
      <c r="B2" s="5" t="s">
        <v>93</v>
      </c>
      <c r="C2" s="7" t="s">
        <v>127</v>
      </c>
      <c r="D2" s="7" t="s">
        <v>128</v>
      </c>
      <c r="E2" s="9" t="s">
        <v>129</v>
      </c>
      <c r="F2" s="10" t="s">
        <v>130</v>
      </c>
      <c r="G2" s="11" t="s">
        <v>131</v>
      </c>
      <c r="H2" s="12" t="s">
        <v>132</v>
      </c>
      <c r="I2" s="11" t="s">
        <v>133</v>
      </c>
      <c r="J2" s="12" t="s">
        <v>134</v>
      </c>
      <c r="K2" s="11" t="s">
        <v>135</v>
      </c>
      <c r="L2" s="13" t="s">
        <v>136</v>
      </c>
      <c r="M2" s="7"/>
    </row>
    <row r="3" spans="1:13" ht="12.75">
      <c r="A3" s="14">
        <v>35</v>
      </c>
      <c r="B3" s="32" t="s">
        <v>199</v>
      </c>
      <c r="C3" s="17" t="s">
        <v>200</v>
      </c>
      <c r="D3" s="17" t="s">
        <v>201</v>
      </c>
      <c r="E3" s="19" t="s">
        <v>202</v>
      </c>
      <c r="F3" s="20">
        <v>4</v>
      </c>
      <c r="G3" s="21">
        <v>2</v>
      </c>
      <c r="H3" s="22">
        <v>2</v>
      </c>
      <c r="I3" s="21">
        <v>2</v>
      </c>
      <c r="J3" s="22">
        <v>2</v>
      </c>
      <c r="K3" s="21">
        <v>4</v>
      </c>
      <c r="L3" s="23">
        <f aca="true" t="shared" si="0" ref="L3:L37">(($L$292*F3)+($L$293*G3)+($L$294*H3)+($L$295*I3)+($L$296*J3)+($L$297*K3))/100</f>
        <v>2.7</v>
      </c>
      <c r="M3" s="17" t="s">
        <v>203</v>
      </c>
    </row>
    <row r="4" spans="1:13" ht="12.75">
      <c r="A4" s="14">
        <v>34</v>
      </c>
      <c r="B4" s="34" t="s">
        <v>270</v>
      </c>
      <c r="C4" s="17" t="s">
        <v>271</v>
      </c>
      <c r="D4" s="17" t="s">
        <v>189</v>
      </c>
      <c r="E4" s="19" t="s">
        <v>272</v>
      </c>
      <c r="F4" s="20">
        <v>4</v>
      </c>
      <c r="G4" s="21">
        <v>2</v>
      </c>
      <c r="H4" s="22">
        <v>2</v>
      </c>
      <c r="I4" s="21">
        <v>2</v>
      </c>
      <c r="J4" s="22">
        <v>3</v>
      </c>
      <c r="K4" s="21">
        <v>4</v>
      </c>
      <c r="L4" s="23">
        <f t="shared" si="0"/>
        <v>2.85</v>
      </c>
      <c r="M4" s="17" t="s">
        <v>273</v>
      </c>
    </row>
    <row r="5" spans="1:13" ht="12.75">
      <c r="A5" s="14">
        <v>33</v>
      </c>
      <c r="B5" s="32" t="s">
        <v>307</v>
      </c>
      <c r="C5" s="17" t="s">
        <v>308</v>
      </c>
      <c r="D5" s="17" t="s">
        <v>189</v>
      </c>
      <c r="E5" s="19" t="s">
        <v>309</v>
      </c>
      <c r="F5" s="20">
        <v>4</v>
      </c>
      <c r="G5" s="21">
        <v>3</v>
      </c>
      <c r="H5" s="22">
        <v>2</v>
      </c>
      <c r="I5" s="21">
        <v>2</v>
      </c>
      <c r="J5" s="22">
        <v>2</v>
      </c>
      <c r="K5" s="21">
        <v>4</v>
      </c>
      <c r="L5" s="23">
        <f t="shared" si="0"/>
        <v>2.9</v>
      </c>
      <c r="M5" s="17" t="s">
        <v>310</v>
      </c>
    </row>
    <row r="6" spans="1:13" ht="12.75">
      <c r="A6" s="14">
        <v>32</v>
      </c>
      <c r="B6" s="32" t="s">
        <v>326</v>
      </c>
      <c r="C6" s="17" t="s">
        <v>328</v>
      </c>
      <c r="D6" s="17" t="s">
        <v>201</v>
      </c>
      <c r="E6" s="19" t="s">
        <v>329</v>
      </c>
      <c r="F6" s="20">
        <v>4</v>
      </c>
      <c r="G6" s="21">
        <v>3</v>
      </c>
      <c r="H6" s="22">
        <v>0</v>
      </c>
      <c r="I6" s="21">
        <v>3</v>
      </c>
      <c r="J6" s="22">
        <v>4</v>
      </c>
      <c r="K6" s="21">
        <v>3</v>
      </c>
      <c r="L6" s="23">
        <f t="shared" si="0"/>
        <v>2.94</v>
      </c>
      <c r="M6" s="17" t="s">
        <v>330</v>
      </c>
    </row>
    <row r="7" spans="1:13" ht="12.75">
      <c r="A7" s="14">
        <v>31</v>
      </c>
      <c r="B7" s="32" t="s">
        <v>331</v>
      </c>
      <c r="C7" s="17" t="s">
        <v>200</v>
      </c>
      <c r="D7" s="17" t="s">
        <v>201</v>
      </c>
      <c r="E7" s="19" t="s">
        <v>332</v>
      </c>
      <c r="F7" s="20">
        <v>3</v>
      </c>
      <c r="G7" s="21">
        <v>5</v>
      </c>
      <c r="H7" s="22">
        <v>1</v>
      </c>
      <c r="I7" s="21">
        <v>2</v>
      </c>
      <c r="J7" s="22">
        <v>2</v>
      </c>
      <c r="K7" s="21">
        <v>4</v>
      </c>
      <c r="L7" s="23">
        <f t="shared" si="0"/>
        <v>2.95</v>
      </c>
      <c r="M7" s="17" t="s">
        <v>333</v>
      </c>
    </row>
    <row r="8" spans="1:13" ht="12.75">
      <c r="A8" s="14">
        <v>30</v>
      </c>
      <c r="B8" s="32" t="s">
        <v>341</v>
      </c>
      <c r="C8" s="17" t="s">
        <v>342</v>
      </c>
      <c r="D8" s="17" t="s">
        <v>189</v>
      </c>
      <c r="E8" s="19" t="s">
        <v>343</v>
      </c>
      <c r="F8" s="20">
        <v>3</v>
      </c>
      <c r="G8" s="21">
        <v>3</v>
      </c>
      <c r="H8" s="22">
        <v>2</v>
      </c>
      <c r="I8" s="21">
        <v>0</v>
      </c>
      <c r="J8" s="22">
        <v>7</v>
      </c>
      <c r="K8" s="21">
        <v>3</v>
      </c>
      <c r="L8" s="23">
        <f t="shared" si="0"/>
        <v>2.98</v>
      </c>
      <c r="M8" s="17" t="s">
        <v>344</v>
      </c>
    </row>
    <row r="9" spans="1:13" ht="12.75">
      <c r="A9" s="14">
        <v>29</v>
      </c>
      <c r="B9" s="32" t="s">
        <v>397</v>
      </c>
      <c r="C9" s="17" t="s">
        <v>328</v>
      </c>
      <c r="D9" s="17" t="s">
        <v>201</v>
      </c>
      <c r="E9" s="19" t="s">
        <v>398</v>
      </c>
      <c r="F9" s="20">
        <v>3</v>
      </c>
      <c r="G9" s="21">
        <v>4</v>
      </c>
      <c r="H9" s="22">
        <v>1</v>
      </c>
      <c r="I9" s="21">
        <v>4</v>
      </c>
      <c r="J9" s="22">
        <v>2</v>
      </c>
      <c r="K9" s="21">
        <v>4</v>
      </c>
      <c r="L9" s="23">
        <f t="shared" si="0"/>
        <v>3.07</v>
      </c>
      <c r="M9" s="17" t="s">
        <v>399</v>
      </c>
    </row>
    <row r="10" spans="1:13" ht="12.75">
      <c r="A10" s="14">
        <v>28</v>
      </c>
      <c r="B10" s="34" t="s">
        <v>411</v>
      </c>
      <c r="C10" s="17" t="s">
        <v>412</v>
      </c>
      <c r="D10" s="17" t="s">
        <v>157</v>
      </c>
      <c r="E10" s="19" t="s">
        <v>413</v>
      </c>
      <c r="F10" s="20">
        <v>4</v>
      </c>
      <c r="G10" s="21">
        <v>4</v>
      </c>
      <c r="H10" s="22">
        <v>4</v>
      </c>
      <c r="I10" s="21">
        <v>2</v>
      </c>
      <c r="J10" s="22">
        <v>2</v>
      </c>
      <c r="K10" s="21">
        <v>2</v>
      </c>
      <c r="L10" s="23">
        <f t="shared" si="0"/>
        <v>3.1</v>
      </c>
      <c r="M10" s="17" t="s">
        <v>414</v>
      </c>
    </row>
    <row r="11" spans="1:13" ht="12.75">
      <c r="A11" s="14">
        <v>27</v>
      </c>
      <c r="B11" s="32" t="s">
        <v>429</v>
      </c>
      <c r="C11" s="17" t="s">
        <v>271</v>
      </c>
      <c r="D11" s="17" t="s">
        <v>201</v>
      </c>
      <c r="E11" s="19" t="s">
        <v>430</v>
      </c>
      <c r="F11" s="20">
        <v>5</v>
      </c>
      <c r="G11" s="21">
        <v>3</v>
      </c>
      <c r="H11" s="22">
        <v>2</v>
      </c>
      <c r="I11" s="21">
        <v>2</v>
      </c>
      <c r="J11" s="22">
        <v>2</v>
      </c>
      <c r="K11" s="21">
        <v>4</v>
      </c>
      <c r="L11" s="23">
        <f t="shared" si="0"/>
        <v>3.11</v>
      </c>
      <c r="M11" s="17" t="s">
        <v>431</v>
      </c>
    </row>
    <row r="12" spans="1:13" ht="12.75">
      <c r="A12" s="14">
        <v>26</v>
      </c>
      <c r="B12" s="32" t="s">
        <v>460</v>
      </c>
      <c r="C12" s="17" t="s">
        <v>271</v>
      </c>
      <c r="D12" s="17" t="s">
        <v>189</v>
      </c>
      <c r="E12" s="19" t="s">
        <v>461</v>
      </c>
      <c r="F12" s="20">
        <v>4</v>
      </c>
      <c r="G12" s="21">
        <v>2</v>
      </c>
      <c r="H12" s="22">
        <v>2</v>
      </c>
      <c r="I12" s="21">
        <v>2</v>
      </c>
      <c r="J12" s="22">
        <v>4</v>
      </c>
      <c r="K12" s="21">
        <v>5</v>
      </c>
      <c r="L12" s="23">
        <f t="shared" si="0"/>
        <v>3.14</v>
      </c>
      <c r="M12" s="17" t="s">
        <v>462</v>
      </c>
    </row>
    <row r="13" spans="1:13" ht="12.75">
      <c r="A13" s="14">
        <v>25</v>
      </c>
      <c r="B13" s="32" t="s">
        <v>507</v>
      </c>
      <c r="C13" s="17" t="s">
        <v>508</v>
      </c>
      <c r="D13" s="17" t="s">
        <v>157</v>
      </c>
      <c r="E13" s="21" t="s">
        <v>509</v>
      </c>
      <c r="F13" s="20">
        <v>2</v>
      </c>
      <c r="G13" s="21">
        <v>6</v>
      </c>
      <c r="H13" s="22">
        <v>4</v>
      </c>
      <c r="I13" s="21">
        <v>3</v>
      </c>
      <c r="J13" s="22">
        <v>2</v>
      </c>
      <c r="K13" s="21">
        <v>2</v>
      </c>
      <c r="L13" s="23">
        <f t="shared" si="0"/>
        <v>3.24</v>
      </c>
      <c r="M13" s="17" t="s">
        <v>510</v>
      </c>
    </row>
    <row r="14" spans="1:13" ht="12.75">
      <c r="A14" s="14">
        <v>24</v>
      </c>
      <c r="B14" s="32" t="s">
        <v>539</v>
      </c>
      <c r="C14" s="17" t="s">
        <v>271</v>
      </c>
      <c r="D14" s="17" t="s">
        <v>189</v>
      </c>
      <c r="E14" s="19" t="s">
        <v>540</v>
      </c>
      <c r="F14" s="20">
        <v>3</v>
      </c>
      <c r="G14" s="21">
        <v>3</v>
      </c>
      <c r="H14" s="22">
        <v>4</v>
      </c>
      <c r="I14" s="21">
        <v>3</v>
      </c>
      <c r="J14" s="22">
        <v>2</v>
      </c>
      <c r="K14" s="21">
        <v>5</v>
      </c>
      <c r="L14" s="23">
        <f t="shared" si="0"/>
        <v>3.27</v>
      </c>
      <c r="M14" s="17" t="s">
        <v>541</v>
      </c>
    </row>
    <row r="15" spans="1:13" ht="12.75">
      <c r="A15" s="14">
        <v>23</v>
      </c>
      <c r="B15" s="32" t="s">
        <v>566</v>
      </c>
      <c r="C15" s="17" t="s">
        <v>567</v>
      </c>
      <c r="D15" s="17" t="s">
        <v>141</v>
      </c>
      <c r="E15" s="19" t="s">
        <v>568</v>
      </c>
      <c r="F15" s="20">
        <v>4</v>
      </c>
      <c r="G15" s="21">
        <v>3</v>
      </c>
      <c r="H15" s="22">
        <v>6</v>
      </c>
      <c r="I15" s="21">
        <v>2</v>
      </c>
      <c r="J15" s="22">
        <v>2</v>
      </c>
      <c r="K15" s="21">
        <v>3</v>
      </c>
      <c r="L15" s="23">
        <f t="shared" si="0"/>
        <v>3.32</v>
      </c>
      <c r="M15" s="17" t="s">
        <v>569</v>
      </c>
    </row>
    <row r="16" spans="1:13" ht="12.75">
      <c r="A16" s="14">
        <v>22</v>
      </c>
      <c r="B16" s="32" t="s">
        <v>627</v>
      </c>
      <c r="C16" s="17" t="s">
        <v>342</v>
      </c>
      <c r="D16" s="17" t="s">
        <v>201</v>
      </c>
      <c r="E16" s="19" t="s">
        <v>628</v>
      </c>
      <c r="F16" s="20">
        <v>4</v>
      </c>
      <c r="G16" s="21">
        <v>3</v>
      </c>
      <c r="H16" s="22">
        <v>2</v>
      </c>
      <c r="I16" s="21">
        <v>6</v>
      </c>
      <c r="J16" s="22">
        <v>2</v>
      </c>
      <c r="K16" s="21">
        <v>3</v>
      </c>
      <c r="L16" s="23">
        <f t="shared" si="0"/>
        <v>3.4</v>
      </c>
      <c r="M16" s="17" t="s">
        <v>629</v>
      </c>
    </row>
    <row r="17" spans="1:13" ht="12.75">
      <c r="A17" s="14">
        <v>21</v>
      </c>
      <c r="B17" s="32" t="s">
        <v>693</v>
      </c>
      <c r="C17" s="17" t="s">
        <v>200</v>
      </c>
      <c r="D17" s="17" t="s">
        <v>189</v>
      </c>
      <c r="E17" s="40" t="s">
        <v>694</v>
      </c>
      <c r="F17" s="20">
        <v>4</v>
      </c>
      <c r="G17" s="21">
        <v>3</v>
      </c>
      <c r="H17" s="22">
        <v>1</v>
      </c>
      <c r="I17" s="21">
        <v>3</v>
      </c>
      <c r="J17" s="22">
        <v>6</v>
      </c>
      <c r="K17" s="21">
        <v>4</v>
      </c>
      <c r="L17" s="23">
        <f t="shared" si="0"/>
        <v>3.52</v>
      </c>
      <c r="M17" s="17" t="s">
        <v>695</v>
      </c>
    </row>
    <row r="18" spans="1:13" ht="12.75">
      <c r="A18" s="14">
        <v>20</v>
      </c>
      <c r="B18" s="32" t="s">
        <v>708</v>
      </c>
      <c r="C18" s="17" t="s">
        <v>328</v>
      </c>
      <c r="D18" s="17" t="s">
        <v>189</v>
      </c>
      <c r="E18" s="40" t="s">
        <v>709</v>
      </c>
      <c r="F18" s="20">
        <v>4</v>
      </c>
      <c r="G18" s="21">
        <v>3</v>
      </c>
      <c r="H18" s="22">
        <v>1</v>
      </c>
      <c r="I18" s="21">
        <v>3</v>
      </c>
      <c r="J18" s="22">
        <v>7</v>
      </c>
      <c r="K18" s="21">
        <v>3</v>
      </c>
      <c r="L18" s="23">
        <f t="shared" si="0"/>
        <v>3.53</v>
      </c>
      <c r="M18" s="17" t="s">
        <v>710</v>
      </c>
    </row>
    <row r="19" spans="1:13" ht="12.75">
      <c r="A19" s="14">
        <v>19</v>
      </c>
      <c r="B19" s="32" t="s">
        <v>750</v>
      </c>
      <c r="C19" s="17" t="s">
        <v>328</v>
      </c>
      <c r="D19" s="17" t="s">
        <v>201</v>
      </c>
      <c r="E19" s="19" t="s">
        <v>751</v>
      </c>
      <c r="F19" s="20">
        <v>2</v>
      </c>
      <c r="G19" s="21">
        <v>4</v>
      </c>
      <c r="H19" s="22">
        <v>2</v>
      </c>
      <c r="I19" s="21">
        <v>4</v>
      </c>
      <c r="J19" s="22">
        <v>7</v>
      </c>
      <c r="K19" s="21">
        <v>3</v>
      </c>
      <c r="L19" s="23">
        <f t="shared" si="0"/>
        <v>3.61</v>
      </c>
      <c r="M19" s="17" t="s">
        <v>752</v>
      </c>
    </row>
    <row r="20" spans="1:13" ht="12.75">
      <c r="A20" s="14">
        <v>18</v>
      </c>
      <c r="B20" s="32" t="s">
        <v>768</v>
      </c>
      <c r="C20" s="17" t="s">
        <v>769</v>
      </c>
      <c r="D20" s="17" t="s">
        <v>201</v>
      </c>
      <c r="E20" s="19" t="s">
        <v>770</v>
      </c>
      <c r="F20" s="20">
        <v>4</v>
      </c>
      <c r="G20" s="21">
        <v>3</v>
      </c>
      <c r="H20" s="22">
        <v>2</v>
      </c>
      <c r="I20" s="21">
        <v>5</v>
      </c>
      <c r="J20" s="22">
        <v>2</v>
      </c>
      <c r="K20" s="21">
        <v>6</v>
      </c>
      <c r="L20" s="23">
        <f t="shared" si="0"/>
        <v>3.66</v>
      </c>
      <c r="M20" s="17" t="s">
        <v>771</v>
      </c>
    </row>
    <row r="21" spans="1:13" ht="12.75">
      <c r="A21" s="14">
        <v>17</v>
      </c>
      <c r="B21" s="32" t="s">
        <v>797</v>
      </c>
      <c r="C21" s="17" t="s">
        <v>328</v>
      </c>
      <c r="D21" s="17" t="s">
        <v>426</v>
      </c>
      <c r="E21" s="19" t="s">
        <v>798</v>
      </c>
      <c r="F21" s="20">
        <v>4</v>
      </c>
      <c r="G21" s="21">
        <v>5</v>
      </c>
      <c r="H21" s="22">
        <v>3</v>
      </c>
      <c r="I21" s="21">
        <v>2</v>
      </c>
      <c r="J21" s="22">
        <v>6</v>
      </c>
      <c r="K21" s="21">
        <v>2</v>
      </c>
      <c r="L21" s="23">
        <f t="shared" si="0"/>
        <v>3.76</v>
      </c>
      <c r="M21" s="17" t="s">
        <v>799</v>
      </c>
    </row>
    <row r="22" spans="1:13" ht="12.75">
      <c r="A22" s="14">
        <v>16</v>
      </c>
      <c r="B22" s="32" t="s">
        <v>806</v>
      </c>
      <c r="C22" s="17" t="s">
        <v>271</v>
      </c>
      <c r="D22" s="17" t="s">
        <v>201</v>
      </c>
      <c r="E22" s="21" t="s">
        <v>807</v>
      </c>
      <c r="F22" s="20">
        <v>3</v>
      </c>
      <c r="G22" s="21">
        <v>6</v>
      </c>
      <c r="H22" s="22">
        <v>2</v>
      </c>
      <c r="I22" s="21">
        <v>5</v>
      </c>
      <c r="J22" s="22">
        <v>3</v>
      </c>
      <c r="K22" s="21">
        <v>3</v>
      </c>
      <c r="L22" s="23">
        <f t="shared" si="0"/>
        <v>3.78</v>
      </c>
      <c r="M22" s="17" t="s">
        <v>808</v>
      </c>
    </row>
    <row r="23" spans="1:13" ht="12.75">
      <c r="A23" s="14">
        <v>15</v>
      </c>
      <c r="B23" s="34" t="s">
        <v>809</v>
      </c>
      <c r="C23" s="17" t="s">
        <v>810</v>
      </c>
      <c r="D23" s="17" t="s">
        <v>189</v>
      </c>
      <c r="E23" s="19" t="s">
        <v>811</v>
      </c>
      <c r="F23" s="20">
        <v>6</v>
      </c>
      <c r="G23" s="21">
        <v>4</v>
      </c>
      <c r="H23" s="22">
        <v>3</v>
      </c>
      <c r="I23" s="21">
        <v>2</v>
      </c>
      <c r="J23" s="22">
        <v>2</v>
      </c>
      <c r="K23" s="21">
        <v>5</v>
      </c>
      <c r="L23" s="23">
        <f t="shared" si="0"/>
        <v>3.8</v>
      </c>
      <c r="M23" s="17" t="s">
        <v>812</v>
      </c>
    </row>
    <row r="24" spans="1:13" ht="12.75">
      <c r="A24" s="14">
        <v>14</v>
      </c>
      <c r="B24" s="32" t="s">
        <v>820</v>
      </c>
      <c r="C24" s="17" t="s">
        <v>412</v>
      </c>
      <c r="D24" s="17" t="s">
        <v>201</v>
      </c>
      <c r="E24" s="19" t="s">
        <v>821</v>
      </c>
      <c r="F24" s="20">
        <v>5</v>
      </c>
      <c r="G24" s="21">
        <v>6</v>
      </c>
      <c r="H24" s="22">
        <v>2</v>
      </c>
      <c r="I24" s="21">
        <v>2</v>
      </c>
      <c r="J24" s="22">
        <v>2</v>
      </c>
      <c r="K24" s="21">
        <v>5</v>
      </c>
      <c r="L24" s="23">
        <f t="shared" si="0"/>
        <v>3.85</v>
      </c>
      <c r="M24" s="17" t="s">
        <v>822</v>
      </c>
    </row>
    <row r="25" spans="1:13" ht="12.75">
      <c r="A25" s="14">
        <v>13</v>
      </c>
      <c r="B25" s="34" t="s">
        <v>847</v>
      </c>
      <c r="C25" s="17" t="s">
        <v>308</v>
      </c>
      <c r="D25" s="17" t="s">
        <v>189</v>
      </c>
      <c r="E25" s="42" t="s">
        <v>848</v>
      </c>
      <c r="F25" s="20">
        <v>7</v>
      </c>
      <c r="G25" s="21">
        <v>5</v>
      </c>
      <c r="H25" s="22">
        <v>2</v>
      </c>
      <c r="I25" s="21">
        <v>1</v>
      </c>
      <c r="J25" s="22">
        <v>2</v>
      </c>
      <c r="K25" s="21">
        <v>5</v>
      </c>
      <c r="L25" s="23">
        <f t="shared" si="0"/>
        <v>3.91</v>
      </c>
      <c r="M25" s="17" t="s">
        <v>849</v>
      </c>
    </row>
    <row r="26" spans="1:13" ht="12.75">
      <c r="A26" s="14">
        <v>12</v>
      </c>
      <c r="B26" s="32" t="s">
        <v>853</v>
      </c>
      <c r="C26" s="17" t="s">
        <v>854</v>
      </c>
      <c r="D26" s="17" t="s">
        <v>189</v>
      </c>
      <c r="E26" s="19" t="s">
        <v>855</v>
      </c>
      <c r="F26" s="10">
        <v>8</v>
      </c>
      <c r="G26" s="21">
        <v>4</v>
      </c>
      <c r="H26" s="22">
        <v>2</v>
      </c>
      <c r="I26" s="21">
        <v>2</v>
      </c>
      <c r="J26" s="22">
        <v>2</v>
      </c>
      <c r="K26" s="21">
        <v>4</v>
      </c>
      <c r="L26" s="23">
        <f t="shared" si="0"/>
        <v>3.94</v>
      </c>
      <c r="M26" s="17" t="s">
        <v>856</v>
      </c>
    </row>
    <row r="27" spans="1:13" ht="12.75">
      <c r="A27" s="14">
        <v>11</v>
      </c>
      <c r="B27" s="32" t="s">
        <v>901</v>
      </c>
      <c r="C27" s="17" t="s">
        <v>308</v>
      </c>
      <c r="D27" s="17" t="s">
        <v>189</v>
      </c>
      <c r="E27" s="19" t="s">
        <v>902</v>
      </c>
      <c r="F27" s="20">
        <v>4</v>
      </c>
      <c r="G27" s="21">
        <v>6</v>
      </c>
      <c r="H27" s="22">
        <v>2</v>
      </c>
      <c r="I27" s="21">
        <v>7</v>
      </c>
      <c r="J27" s="22">
        <v>2</v>
      </c>
      <c r="K27" s="21">
        <v>3</v>
      </c>
      <c r="L27" s="23">
        <f t="shared" si="0"/>
        <v>4.16</v>
      </c>
      <c r="M27" s="17" t="s">
        <v>903</v>
      </c>
    </row>
    <row r="28" spans="1:13" ht="12.75">
      <c r="A28" s="14">
        <v>10</v>
      </c>
      <c r="B28" s="34" t="s">
        <v>911</v>
      </c>
      <c r="C28" s="17" t="s">
        <v>912</v>
      </c>
      <c r="D28" s="17" t="s">
        <v>189</v>
      </c>
      <c r="E28" s="19" t="s">
        <v>913</v>
      </c>
      <c r="F28" s="20">
        <v>7</v>
      </c>
      <c r="G28" s="21">
        <v>3</v>
      </c>
      <c r="H28" s="22">
        <v>3</v>
      </c>
      <c r="I28" s="21">
        <v>2</v>
      </c>
      <c r="J28" s="22">
        <v>2</v>
      </c>
      <c r="K28" s="11">
        <v>8</v>
      </c>
      <c r="L28" s="23">
        <f t="shared" si="0"/>
        <v>4.23</v>
      </c>
      <c r="M28" s="17" t="s">
        <v>914</v>
      </c>
    </row>
    <row r="29" spans="1:13" ht="12.75">
      <c r="A29" s="14">
        <v>9</v>
      </c>
      <c r="B29" s="32" t="s">
        <v>921</v>
      </c>
      <c r="C29" s="17" t="s">
        <v>200</v>
      </c>
      <c r="D29" s="17" t="s">
        <v>189</v>
      </c>
      <c r="E29" s="21" t="s">
        <v>922</v>
      </c>
      <c r="F29" s="20">
        <v>4</v>
      </c>
      <c r="G29" s="21">
        <v>5</v>
      </c>
      <c r="H29" s="22">
        <v>3</v>
      </c>
      <c r="I29" s="21">
        <v>7</v>
      </c>
      <c r="J29" s="22">
        <v>2</v>
      </c>
      <c r="K29" s="21">
        <v>4</v>
      </c>
      <c r="L29" s="23">
        <f t="shared" si="0"/>
        <v>4.24</v>
      </c>
      <c r="M29" s="17" t="s">
        <v>923</v>
      </c>
    </row>
    <row r="30" spans="1:13" ht="12.75">
      <c r="A30" s="14">
        <v>8</v>
      </c>
      <c r="B30" s="34" t="s">
        <v>928</v>
      </c>
      <c r="C30" s="17" t="s">
        <v>342</v>
      </c>
      <c r="D30" s="17" t="s">
        <v>157</v>
      </c>
      <c r="E30" s="19" t="s">
        <v>929</v>
      </c>
      <c r="F30" s="20">
        <v>5</v>
      </c>
      <c r="G30" s="21">
        <v>5</v>
      </c>
      <c r="H30" s="22">
        <v>4</v>
      </c>
      <c r="I30" s="21">
        <v>4</v>
      </c>
      <c r="J30" s="22">
        <v>4</v>
      </c>
      <c r="K30" s="21">
        <v>3</v>
      </c>
      <c r="L30" s="23">
        <f t="shared" si="0"/>
        <v>4.27</v>
      </c>
      <c r="M30" s="17" t="s">
        <v>930</v>
      </c>
    </row>
    <row r="31" spans="1:13" ht="12.75">
      <c r="A31" s="14">
        <v>7</v>
      </c>
      <c r="B31" s="34" t="s">
        <v>924</v>
      </c>
      <c r="C31" s="17" t="s">
        <v>925</v>
      </c>
      <c r="D31" s="17" t="s">
        <v>157</v>
      </c>
      <c r="E31" s="19" t="s">
        <v>926</v>
      </c>
      <c r="F31" s="20">
        <v>1</v>
      </c>
      <c r="G31" s="21">
        <v>7</v>
      </c>
      <c r="H31" s="12">
        <v>8</v>
      </c>
      <c r="I31" s="21">
        <v>6</v>
      </c>
      <c r="J31" s="22">
        <v>2</v>
      </c>
      <c r="K31" s="21">
        <v>2</v>
      </c>
      <c r="L31" s="23">
        <f t="shared" si="0"/>
        <v>4.27</v>
      </c>
      <c r="M31" s="17" t="s">
        <v>927</v>
      </c>
    </row>
    <row r="32" spans="1:13" ht="12.75">
      <c r="A32" s="14">
        <v>6</v>
      </c>
      <c r="B32" s="32" t="s">
        <v>941</v>
      </c>
      <c r="C32" s="17" t="s">
        <v>308</v>
      </c>
      <c r="D32" s="17" t="s">
        <v>201</v>
      </c>
      <c r="E32" s="19" t="s">
        <v>942</v>
      </c>
      <c r="F32" s="20">
        <v>4</v>
      </c>
      <c r="G32" s="21">
        <v>5</v>
      </c>
      <c r="H32" s="22">
        <v>2</v>
      </c>
      <c r="I32" s="21">
        <v>2</v>
      </c>
      <c r="J32" s="22">
        <v>7</v>
      </c>
      <c r="K32" s="21">
        <v>6</v>
      </c>
      <c r="L32" s="23">
        <f t="shared" si="0"/>
        <v>4.33</v>
      </c>
      <c r="M32" s="17" t="s">
        <v>943</v>
      </c>
    </row>
    <row r="33" spans="1:13" ht="12.75">
      <c r="A33" s="14">
        <v>5</v>
      </c>
      <c r="B33" s="32" t="s">
        <v>953</v>
      </c>
      <c r="C33" s="17" t="s">
        <v>412</v>
      </c>
      <c r="D33" s="17" t="s">
        <v>201</v>
      </c>
      <c r="E33" s="19" t="s">
        <v>954</v>
      </c>
      <c r="F33" s="20">
        <v>3</v>
      </c>
      <c r="G33" s="21">
        <v>4</v>
      </c>
      <c r="H33" s="22">
        <v>1</v>
      </c>
      <c r="I33" s="21">
        <v>6</v>
      </c>
      <c r="J33" s="22">
        <v>7</v>
      </c>
      <c r="K33" s="21">
        <v>6</v>
      </c>
      <c r="L33" s="23">
        <f t="shared" si="0"/>
        <v>4.42</v>
      </c>
      <c r="M33" s="17" t="s">
        <v>955</v>
      </c>
    </row>
    <row r="34" spans="1:13" ht="12.75">
      <c r="A34" s="14">
        <v>4</v>
      </c>
      <c r="B34" s="32" t="s">
        <v>959</v>
      </c>
      <c r="C34" s="17" t="s">
        <v>200</v>
      </c>
      <c r="D34" s="17" t="s">
        <v>201</v>
      </c>
      <c r="E34" s="19" t="s">
        <v>960</v>
      </c>
      <c r="F34" s="20">
        <v>5</v>
      </c>
      <c r="G34" s="21">
        <v>6</v>
      </c>
      <c r="H34" s="22">
        <v>2</v>
      </c>
      <c r="I34" s="21">
        <v>2</v>
      </c>
      <c r="J34" s="22">
        <v>7</v>
      </c>
      <c r="K34" s="21">
        <v>4</v>
      </c>
      <c r="L34" s="23">
        <f t="shared" si="0"/>
        <v>4.46</v>
      </c>
      <c r="M34" s="17" t="s">
        <v>961</v>
      </c>
    </row>
    <row r="35" spans="1:13" ht="12.75">
      <c r="A35" s="14">
        <v>3</v>
      </c>
      <c r="B35" s="32" t="s">
        <v>968</v>
      </c>
      <c r="C35" s="17" t="s">
        <v>200</v>
      </c>
      <c r="D35" s="17" t="s">
        <v>201</v>
      </c>
      <c r="E35" s="19" t="s">
        <v>969</v>
      </c>
      <c r="F35" s="20">
        <v>3</v>
      </c>
      <c r="G35" s="21">
        <v>6</v>
      </c>
      <c r="H35" s="22">
        <v>2</v>
      </c>
      <c r="I35" s="21">
        <v>5</v>
      </c>
      <c r="J35" s="12">
        <v>8</v>
      </c>
      <c r="K35" s="21">
        <v>3</v>
      </c>
      <c r="L35" s="23">
        <f t="shared" si="0"/>
        <v>4.53</v>
      </c>
      <c r="M35" s="17" t="s">
        <v>970</v>
      </c>
    </row>
    <row r="36" spans="1:13" ht="12.75">
      <c r="A36" s="14">
        <v>2</v>
      </c>
      <c r="B36" s="32" t="s">
        <v>971</v>
      </c>
      <c r="C36" s="17" t="s">
        <v>200</v>
      </c>
      <c r="D36" s="17" t="s">
        <v>157</v>
      </c>
      <c r="E36" s="19" t="s">
        <v>972</v>
      </c>
      <c r="F36" s="20">
        <v>1</v>
      </c>
      <c r="G36" s="11">
        <v>8</v>
      </c>
      <c r="H36" s="22">
        <v>3</v>
      </c>
      <c r="I36" s="21">
        <v>7</v>
      </c>
      <c r="J36" s="22">
        <v>7</v>
      </c>
      <c r="K36" s="21">
        <v>1</v>
      </c>
      <c r="L36" s="23">
        <f t="shared" si="0"/>
        <v>4.54</v>
      </c>
      <c r="M36" s="17" t="s">
        <v>973</v>
      </c>
    </row>
    <row r="37" spans="1:13" ht="12.75">
      <c r="A37" s="14">
        <v>1</v>
      </c>
      <c r="B37" s="32" t="s">
        <v>40</v>
      </c>
      <c r="C37" s="17" t="s">
        <v>41</v>
      </c>
      <c r="D37" s="17" t="s">
        <v>189</v>
      </c>
      <c r="E37" s="19" t="s">
        <v>42</v>
      </c>
      <c r="F37" s="20">
        <v>5</v>
      </c>
      <c r="G37" s="21">
        <v>6</v>
      </c>
      <c r="H37" s="22">
        <v>1</v>
      </c>
      <c r="I37" s="11">
        <v>8</v>
      </c>
      <c r="J37" s="22">
        <v>2</v>
      </c>
      <c r="K37" s="21">
        <v>6</v>
      </c>
      <c r="L37" s="23">
        <f t="shared" si="0"/>
        <v>4.81</v>
      </c>
      <c r="M37" s="17" t="s">
        <v>43</v>
      </c>
    </row>
    <row r="38" spans="1:13" s="106" customFormat="1" ht="12.75">
      <c r="A38" s="99" t="s">
        <v>94</v>
      </c>
      <c r="B38" s="100"/>
      <c r="C38" s="101" t="s">
        <v>95</v>
      </c>
      <c r="D38" s="101" t="s">
        <v>96</v>
      </c>
      <c r="E38" s="102"/>
      <c r="F38" s="103">
        <f aca="true" t="shared" si="1" ref="F38:L38">AVERAGE(F3:F37)</f>
        <v>4</v>
      </c>
      <c r="G38" s="101">
        <f t="shared" si="1"/>
        <v>4.285714285714286</v>
      </c>
      <c r="H38" s="104">
        <f t="shared" si="1"/>
        <v>2.4285714285714284</v>
      </c>
      <c r="I38" s="101">
        <f t="shared" si="1"/>
        <v>3.4285714285714284</v>
      </c>
      <c r="J38" s="104">
        <f t="shared" si="1"/>
        <v>3.6285714285714286</v>
      </c>
      <c r="K38" s="101">
        <f t="shared" si="1"/>
        <v>3.8857142857142857</v>
      </c>
      <c r="L38" s="105">
        <f t="shared" si="1"/>
        <v>3.6739999999999995</v>
      </c>
      <c r="M38" s="101" t="s">
        <v>97</v>
      </c>
    </row>
    <row r="39" spans="1:13" s="52" customFormat="1" ht="12.75">
      <c r="A39" s="44"/>
      <c r="B39" s="45"/>
      <c r="C39" s="49"/>
      <c r="D39" s="49"/>
      <c r="E39" s="50"/>
      <c r="F39" s="45"/>
      <c r="G39" s="49"/>
      <c r="H39" s="49"/>
      <c r="I39" s="49"/>
      <c r="J39" s="49"/>
      <c r="K39" s="49"/>
      <c r="L39" s="51"/>
      <c r="M39" s="49"/>
    </row>
    <row r="40" spans="1:13" s="3" customFormat="1" ht="12.75" customHeight="1">
      <c r="A40" s="1" t="s">
        <v>121</v>
      </c>
      <c r="B40" s="122" t="s">
        <v>122</v>
      </c>
      <c r="C40" s="123"/>
      <c r="D40" s="123"/>
      <c r="E40" s="123"/>
      <c r="F40" s="119" t="s">
        <v>123</v>
      </c>
      <c r="G40" s="120"/>
      <c r="H40" s="120"/>
      <c r="I40" s="120"/>
      <c r="J40" s="120"/>
      <c r="K40" s="120"/>
      <c r="L40" s="121"/>
      <c r="M40" s="2" t="s">
        <v>124</v>
      </c>
    </row>
    <row r="41" spans="1:13" s="11" customFormat="1" ht="12.75">
      <c r="A41" s="4"/>
      <c r="B41" s="5" t="s">
        <v>98</v>
      </c>
      <c r="C41" s="7" t="s">
        <v>127</v>
      </c>
      <c r="D41" s="7" t="s">
        <v>128</v>
      </c>
      <c r="E41" s="9" t="s">
        <v>129</v>
      </c>
      <c r="F41" s="10" t="s">
        <v>130</v>
      </c>
      <c r="G41" s="11" t="s">
        <v>131</v>
      </c>
      <c r="H41" s="12" t="s">
        <v>132</v>
      </c>
      <c r="I41" s="11" t="s">
        <v>133</v>
      </c>
      <c r="J41" s="12" t="s">
        <v>134</v>
      </c>
      <c r="K41" s="11" t="s">
        <v>135</v>
      </c>
      <c r="L41" s="13" t="s">
        <v>136</v>
      </c>
      <c r="M41" s="7"/>
    </row>
    <row r="42" spans="1:13" ht="12.75">
      <c r="A42" s="14">
        <v>35</v>
      </c>
      <c r="B42" s="26" t="s">
        <v>155</v>
      </c>
      <c r="C42" s="17" t="s">
        <v>156</v>
      </c>
      <c r="D42" s="17" t="s">
        <v>157</v>
      </c>
      <c r="E42" s="19" t="s">
        <v>158</v>
      </c>
      <c r="F42" s="20">
        <v>2</v>
      </c>
      <c r="G42" s="21">
        <v>5</v>
      </c>
      <c r="H42" s="22">
        <v>4</v>
      </c>
      <c r="I42" s="21">
        <v>2</v>
      </c>
      <c r="J42" s="22">
        <v>0</v>
      </c>
      <c r="K42" s="21">
        <v>2</v>
      </c>
      <c r="L42" s="23">
        <f aca="true" t="shared" si="2" ref="L42:L76">(($L$292*F42)+($L$293*G42)+($L$294*H42)+($L$295*I42)+($L$296*J42)+($L$297*K42))/100</f>
        <v>2.58</v>
      </c>
      <c r="M42" s="17" t="s">
        <v>159</v>
      </c>
    </row>
    <row r="43" spans="1:13" ht="12.75">
      <c r="A43" s="14">
        <v>34</v>
      </c>
      <c r="B43" s="27" t="s">
        <v>160</v>
      </c>
      <c r="C43" s="17" t="s">
        <v>162</v>
      </c>
      <c r="D43" s="17" t="s">
        <v>157</v>
      </c>
      <c r="E43" s="19" t="s">
        <v>163</v>
      </c>
      <c r="F43" s="20">
        <v>3</v>
      </c>
      <c r="G43" s="21">
        <v>5</v>
      </c>
      <c r="H43" s="22">
        <v>4</v>
      </c>
      <c r="I43" s="21">
        <v>0</v>
      </c>
      <c r="J43" s="22">
        <v>2</v>
      </c>
      <c r="K43" s="21">
        <v>1</v>
      </c>
      <c r="L43" s="23">
        <f t="shared" si="2"/>
        <v>2.63</v>
      </c>
      <c r="M43" s="17" t="s">
        <v>164</v>
      </c>
    </row>
    <row r="44" spans="1:13" ht="12.75">
      <c r="A44" s="14">
        <v>33</v>
      </c>
      <c r="B44" s="26" t="s">
        <v>181</v>
      </c>
      <c r="C44" s="17" t="s">
        <v>156</v>
      </c>
      <c r="D44" s="17" t="s">
        <v>157</v>
      </c>
      <c r="E44" s="19" t="s">
        <v>182</v>
      </c>
      <c r="F44" s="20">
        <v>2</v>
      </c>
      <c r="G44" s="21">
        <v>2</v>
      </c>
      <c r="H44" s="22">
        <v>2</v>
      </c>
      <c r="I44" s="21">
        <v>7</v>
      </c>
      <c r="J44" s="22">
        <v>2</v>
      </c>
      <c r="K44" s="21">
        <v>1</v>
      </c>
      <c r="L44" s="23">
        <f t="shared" si="2"/>
        <v>2.66</v>
      </c>
      <c r="M44" s="17" t="s">
        <v>183</v>
      </c>
    </row>
    <row r="45" spans="1:13" ht="12.75">
      <c r="A45" s="14">
        <v>32</v>
      </c>
      <c r="B45" s="26" t="s">
        <v>258</v>
      </c>
      <c r="C45" s="17" t="s">
        <v>259</v>
      </c>
      <c r="D45" s="17" t="s">
        <v>189</v>
      </c>
      <c r="E45" s="19" t="s">
        <v>260</v>
      </c>
      <c r="F45" s="20">
        <v>6</v>
      </c>
      <c r="G45" s="21">
        <v>2</v>
      </c>
      <c r="H45" s="22">
        <v>1</v>
      </c>
      <c r="I45" s="21">
        <v>2</v>
      </c>
      <c r="J45" s="22">
        <v>2</v>
      </c>
      <c r="K45" s="21">
        <v>3</v>
      </c>
      <c r="L45" s="23">
        <f t="shared" si="2"/>
        <v>2.84</v>
      </c>
      <c r="M45" s="17" t="s">
        <v>261</v>
      </c>
    </row>
    <row r="46" spans="1:13" ht="12.75">
      <c r="A46" s="14">
        <v>31</v>
      </c>
      <c r="B46" s="26" t="s">
        <v>254</v>
      </c>
      <c r="C46" s="17" t="s">
        <v>156</v>
      </c>
      <c r="D46" s="17" t="s">
        <v>201</v>
      </c>
      <c r="E46" s="19" t="s">
        <v>256</v>
      </c>
      <c r="F46" s="20">
        <v>3</v>
      </c>
      <c r="G46" s="21">
        <v>3</v>
      </c>
      <c r="H46" s="22">
        <v>3</v>
      </c>
      <c r="I46" s="21">
        <v>2</v>
      </c>
      <c r="J46" s="22">
        <v>3</v>
      </c>
      <c r="K46" s="21">
        <v>3</v>
      </c>
      <c r="L46" s="23">
        <f t="shared" si="2"/>
        <v>2.84</v>
      </c>
      <c r="M46" s="17" t="s">
        <v>257</v>
      </c>
    </row>
    <row r="47" spans="1:13" ht="12.75">
      <c r="A47" s="14">
        <v>30</v>
      </c>
      <c r="B47" s="26" t="s">
        <v>286</v>
      </c>
      <c r="C47" s="17" t="s">
        <v>288</v>
      </c>
      <c r="D47" s="17" t="s">
        <v>141</v>
      </c>
      <c r="E47" s="19" t="s">
        <v>289</v>
      </c>
      <c r="F47" s="20">
        <v>1</v>
      </c>
      <c r="G47" s="21">
        <v>4</v>
      </c>
      <c r="H47" s="22">
        <v>7</v>
      </c>
      <c r="I47" s="21">
        <v>2</v>
      </c>
      <c r="J47" s="22">
        <v>2</v>
      </c>
      <c r="K47" s="21">
        <v>2</v>
      </c>
      <c r="L47" s="23">
        <f t="shared" si="2"/>
        <v>2.89</v>
      </c>
      <c r="M47" s="17" t="s">
        <v>290</v>
      </c>
    </row>
    <row r="48" spans="1:13" ht="12.75">
      <c r="A48" s="14">
        <v>29</v>
      </c>
      <c r="B48" s="27" t="s">
        <v>315</v>
      </c>
      <c r="C48" s="17" t="s">
        <v>156</v>
      </c>
      <c r="D48" s="17" t="s">
        <v>201</v>
      </c>
      <c r="E48" s="19" t="s">
        <v>316</v>
      </c>
      <c r="F48" s="20">
        <v>4</v>
      </c>
      <c r="G48" s="21">
        <v>3</v>
      </c>
      <c r="H48" s="22">
        <v>2</v>
      </c>
      <c r="I48" s="21">
        <v>2</v>
      </c>
      <c r="J48" s="22">
        <v>2</v>
      </c>
      <c r="K48" s="21">
        <v>4</v>
      </c>
      <c r="L48" s="23">
        <f t="shared" si="2"/>
        <v>2.9</v>
      </c>
      <c r="M48" s="17" t="s">
        <v>317</v>
      </c>
    </row>
    <row r="49" spans="1:13" ht="12.75">
      <c r="A49" s="14">
        <v>28</v>
      </c>
      <c r="B49" s="27" t="s">
        <v>311</v>
      </c>
      <c r="C49" s="17" t="s">
        <v>312</v>
      </c>
      <c r="D49" s="17" t="s">
        <v>201</v>
      </c>
      <c r="E49" s="19" t="s">
        <v>313</v>
      </c>
      <c r="F49" s="20">
        <v>4</v>
      </c>
      <c r="G49" s="21">
        <v>3</v>
      </c>
      <c r="H49" s="22">
        <v>2</v>
      </c>
      <c r="I49" s="21">
        <v>2</v>
      </c>
      <c r="J49" s="22">
        <v>2</v>
      </c>
      <c r="K49" s="21">
        <v>4</v>
      </c>
      <c r="L49" s="23">
        <f t="shared" si="2"/>
        <v>2.9</v>
      </c>
      <c r="M49" s="17" t="s">
        <v>314</v>
      </c>
    </row>
    <row r="50" spans="1:13" ht="12.75">
      <c r="A50" s="14">
        <v>27</v>
      </c>
      <c r="B50" s="26" t="s">
        <v>322</v>
      </c>
      <c r="C50" s="17" t="s">
        <v>156</v>
      </c>
      <c r="D50" s="17" t="s">
        <v>157</v>
      </c>
      <c r="E50" s="19" t="s">
        <v>324</v>
      </c>
      <c r="F50" s="20">
        <v>2</v>
      </c>
      <c r="G50" s="21">
        <v>3</v>
      </c>
      <c r="H50" s="22">
        <v>3</v>
      </c>
      <c r="I50" s="21">
        <v>2</v>
      </c>
      <c r="J50" s="22">
        <v>5</v>
      </c>
      <c r="K50" s="21">
        <v>3</v>
      </c>
      <c r="L50" s="23">
        <f t="shared" si="2"/>
        <v>2.93</v>
      </c>
      <c r="M50" s="17" t="s">
        <v>325</v>
      </c>
    </row>
    <row r="51" spans="1:13" ht="12.75">
      <c r="A51" s="14">
        <v>26</v>
      </c>
      <c r="B51" s="26" t="s">
        <v>353</v>
      </c>
      <c r="C51" s="17" t="s">
        <v>259</v>
      </c>
      <c r="D51" s="17" t="s">
        <v>141</v>
      </c>
      <c r="E51" s="19" t="s">
        <v>354</v>
      </c>
      <c r="F51" s="20">
        <v>1</v>
      </c>
      <c r="G51" s="21">
        <v>3</v>
      </c>
      <c r="H51" s="22">
        <v>7</v>
      </c>
      <c r="I51" s="21">
        <v>3</v>
      </c>
      <c r="J51" s="22">
        <v>3</v>
      </c>
      <c r="K51" s="21">
        <v>2</v>
      </c>
      <c r="L51" s="23">
        <f t="shared" si="2"/>
        <v>3</v>
      </c>
      <c r="M51" s="17" t="s">
        <v>355</v>
      </c>
    </row>
    <row r="52" spans="1:13" ht="12.75">
      <c r="A52" s="14">
        <v>25</v>
      </c>
      <c r="B52" s="27" t="s">
        <v>360</v>
      </c>
      <c r="C52" s="17" t="s">
        <v>361</v>
      </c>
      <c r="D52" s="17" t="s">
        <v>157</v>
      </c>
      <c r="E52" s="19" t="s">
        <v>362</v>
      </c>
      <c r="F52" s="20">
        <v>2</v>
      </c>
      <c r="G52" s="21">
        <v>5</v>
      </c>
      <c r="H52" s="22">
        <v>4</v>
      </c>
      <c r="I52" s="21">
        <v>2</v>
      </c>
      <c r="J52" s="22">
        <v>2</v>
      </c>
      <c r="K52" s="21">
        <v>3</v>
      </c>
      <c r="L52" s="23">
        <f t="shared" si="2"/>
        <v>3.02</v>
      </c>
      <c r="M52" s="17" t="s">
        <v>363</v>
      </c>
    </row>
    <row r="53" spans="1:13" ht="12.75">
      <c r="A53" s="14">
        <v>24</v>
      </c>
      <c r="B53" s="27" t="s">
        <v>371</v>
      </c>
      <c r="C53" s="17" t="s">
        <v>259</v>
      </c>
      <c r="D53" s="17" t="s">
        <v>189</v>
      </c>
      <c r="E53" s="19" t="s">
        <v>372</v>
      </c>
      <c r="F53" s="20">
        <v>4</v>
      </c>
      <c r="G53" s="21">
        <v>3</v>
      </c>
      <c r="H53" s="22">
        <v>3</v>
      </c>
      <c r="I53" s="21">
        <v>2</v>
      </c>
      <c r="J53" s="22">
        <v>2</v>
      </c>
      <c r="K53" s="21">
        <v>4</v>
      </c>
      <c r="L53" s="23">
        <f t="shared" si="2"/>
        <v>3.04</v>
      </c>
      <c r="M53" s="17" t="s">
        <v>373</v>
      </c>
    </row>
    <row r="54" spans="1:13" ht="12.75">
      <c r="A54" s="14">
        <v>23</v>
      </c>
      <c r="B54" s="27" t="s">
        <v>415</v>
      </c>
      <c r="C54" s="17" t="s">
        <v>259</v>
      </c>
      <c r="D54" s="17" t="s">
        <v>201</v>
      </c>
      <c r="E54" s="19" t="s">
        <v>416</v>
      </c>
      <c r="F54" s="20">
        <v>4</v>
      </c>
      <c r="G54" s="21">
        <v>4</v>
      </c>
      <c r="H54" s="22">
        <v>3</v>
      </c>
      <c r="I54" s="21">
        <v>2</v>
      </c>
      <c r="J54" s="22">
        <v>2</v>
      </c>
      <c r="K54" s="21">
        <v>3</v>
      </c>
      <c r="L54" s="23">
        <f t="shared" si="2"/>
        <v>3.1</v>
      </c>
      <c r="M54" s="17" t="s">
        <v>417</v>
      </c>
    </row>
    <row r="55" spans="1:13" ht="12.75">
      <c r="A55" s="14">
        <v>22</v>
      </c>
      <c r="B55" s="26" t="s">
        <v>453</v>
      </c>
      <c r="C55" s="17" t="s">
        <v>454</v>
      </c>
      <c r="D55" s="17" t="s">
        <v>157</v>
      </c>
      <c r="E55" s="19" t="s">
        <v>455</v>
      </c>
      <c r="F55" s="20">
        <v>2</v>
      </c>
      <c r="G55" s="21">
        <v>7</v>
      </c>
      <c r="H55" s="22">
        <v>4</v>
      </c>
      <c r="I55" s="21">
        <v>2</v>
      </c>
      <c r="J55" s="22">
        <v>2</v>
      </c>
      <c r="K55" s="21">
        <v>1</v>
      </c>
      <c r="L55" s="23">
        <f t="shared" si="2"/>
        <v>3.14</v>
      </c>
      <c r="M55" s="17" t="s">
        <v>456</v>
      </c>
    </row>
    <row r="56" spans="1:13" ht="12.75">
      <c r="A56" s="14">
        <v>21</v>
      </c>
      <c r="B56" s="26" t="s">
        <v>515</v>
      </c>
      <c r="C56" s="17" t="s">
        <v>516</v>
      </c>
      <c r="D56" s="17" t="s">
        <v>201</v>
      </c>
      <c r="E56" s="19" t="s">
        <v>517</v>
      </c>
      <c r="F56" s="20">
        <v>4</v>
      </c>
      <c r="G56" s="21">
        <v>4</v>
      </c>
      <c r="H56" s="22">
        <v>2</v>
      </c>
      <c r="I56" s="21">
        <v>2</v>
      </c>
      <c r="J56" s="22">
        <v>2</v>
      </c>
      <c r="K56" s="21">
        <v>5</v>
      </c>
      <c r="L56" s="23">
        <f t="shared" si="2"/>
        <v>3.24</v>
      </c>
      <c r="M56" s="17" t="s">
        <v>518</v>
      </c>
    </row>
    <row r="57" spans="1:13" ht="12.75">
      <c r="A57" s="14">
        <v>20</v>
      </c>
      <c r="B57" s="27" t="s">
        <v>545</v>
      </c>
      <c r="C57" s="17" t="s">
        <v>156</v>
      </c>
      <c r="D57" s="17" t="s">
        <v>201</v>
      </c>
      <c r="E57" s="19" t="s">
        <v>546</v>
      </c>
      <c r="F57" s="20">
        <v>4</v>
      </c>
      <c r="G57" s="21">
        <v>4</v>
      </c>
      <c r="H57" s="22">
        <v>2</v>
      </c>
      <c r="I57" s="21">
        <v>4</v>
      </c>
      <c r="J57" s="22">
        <v>2</v>
      </c>
      <c r="K57" s="21">
        <v>3</v>
      </c>
      <c r="L57" s="23">
        <f t="shared" si="2"/>
        <v>3.28</v>
      </c>
      <c r="M57" s="17" t="s">
        <v>547</v>
      </c>
    </row>
    <row r="58" spans="1:13" ht="12.75">
      <c r="A58" s="14">
        <v>19</v>
      </c>
      <c r="B58" s="27" t="s">
        <v>548</v>
      </c>
      <c r="C58" s="17" t="s">
        <v>549</v>
      </c>
      <c r="D58" s="17" t="s">
        <v>157</v>
      </c>
      <c r="E58" s="19" t="s">
        <v>550</v>
      </c>
      <c r="F58" s="20">
        <v>2</v>
      </c>
      <c r="G58" s="21">
        <v>3</v>
      </c>
      <c r="H58" s="22">
        <v>4</v>
      </c>
      <c r="I58" s="21">
        <v>7</v>
      </c>
      <c r="J58" s="22">
        <v>2</v>
      </c>
      <c r="K58" s="21">
        <v>2</v>
      </c>
      <c r="L58" s="23">
        <f t="shared" si="2"/>
        <v>3.28</v>
      </c>
      <c r="M58" s="17" t="s">
        <v>551</v>
      </c>
    </row>
    <row r="59" spans="1:13" ht="12.75">
      <c r="A59" s="14">
        <v>18</v>
      </c>
      <c r="B59" s="26" t="s">
        <v>570</v>
      </c>
      <c r="C59" s="17" t="s">
        <v>571</v>
      </c>
      <c r="D59" s="17" t="s">
        <v>157</v>
      </c>
      <c r="E59" s="19" t="s">
        <v>572</v>
      </c>
      <c r="F59" s="20">
        <v>2</v>
      </c>
      <c r="G59" s="11">
        <v>8</v>
      </c>
      <c r="H59" s="22">
        <v>4</v>
      </c>
      <c r="I59" s="21">
        <v>2</v>
      </c>
      <c r="J59" s="22">
        <v>1</v>
      </c>
      <c r="K59" s="21">
        <v>2</v>
      </c>
      <c r="L59" s="23">
        <f t="shared" si="2"/>
        <v>3.33</v>
      </c>
      <c r="M59" s="17" t="s">
        <v>573</v>
      </c>
    </row>
    <row r="60" spans="1:13" ht="12.75">
      <c r="A60" s="14">
        <v>17</v>
      </c>
      <c r="B60" s="26" t="s">
        <v>644</v>
      </c>
      <c r="C60" s="17" t="s">
        <v>646</v>
      </c>
      <c r="D60" s="17" t="s">
        <v>189</v>
      </c>
      <c r="E60" s="19" t="s">
        <v>647</v>
      </c>
      <c r="F60" s="20">
        <v>5</v>
      </c>
      <c r="G60" s="21">
        <v>4</v>
      </c>
      <c r="H60" s="22">
        <v>2</v>
      </c>
      <c r="I60" s="21">
        <v>1</v>
      </c>
      <c r="J60" s="22">
        <v>2</v>
      </c>
      <c r="K60" s="21">
        <v>6</v>
      </c>
      <c r="L60" s="23">
        <f t="shared" si="2"/>
        <v>3.43</v>
      </c>
      <c r="M60" s="17" t="s">
        <v>648</v>
      </c>
    </row>
    <row r="61" spans="1:13" ht="12.75">
      <c r="A61" s="14">
        <v>16</v>
      </c>
      <c r="B61" s="26" t="s">
        <v>696</v>
      </c>
      <c r="C61" s="17" t="s">
        <v>571</v>
      </c>
      <c r="D61" s="17" t="s">
        <v>189</v>
      </c>
      <c r="E61" s="19" t="s">
        <v>697</v>
      </c>
      <c r="F61" s="20">
        <v>4</v>
      </c>
      <c r="G61" s="21">
        <v>3</v>
      </c>
      <c r="H61" s="22">
        <v>3</v>
      </c>
      <c r="I61" s="21">
        <v>5</v>
      </c>
      <c r="J61" s="22">
        <v>2</v>
      </c>
      <c r="K61" s="21">
        <v>4</v>
      </c>
      <c r="L61" s="23">
        <f t="shared" si="2"/>
        <v>3.52</v>
      </c>
      <c r="M61" s="17" t="s">
        <v>698</v>
      </c>
    </row>
    <row r="62" spans="1:13" ht="12.75">
      <c r="A62" s="14">
        <v>15</v>
      </c>
      <c r="B62" s="26" t="s">
        <v>702</v>
      </c>
      <c r="C62" s="17" t="s">
        <v>156</v>
      </c>
      <c r="D62" s="17" t="s">
        <v>201</v>
      </c>
      <c r="E62" s="19" t="s">
        <v>703</v>
      </c>
      <c r="F62" s="20">
        <v>3</v>
      </c>
      <c r="G62" s="21">
        <v>4</v>
      </c>
      <c r="H62" s="22">
        <v>2</v>
      </c>
      <c r="I62" s="21">
        <v>5</v>
      </c>
      <c r="J62" s="22">
        <v>4</v>
      </c>
      <c r="K62" s="21">
        <v>3</v>
      </c>
      <c r="L62" s="23">
        <f t="shared" si="2"/>
        <v>3.53</v>
      </c>
      <c r="M62" s="17" t="s">
        <v>704</v>
      </c>
    </row>
    <row r="63" spans="1:13" ht="12.75">
      <c r="A63" s="14">
        <v>14</v>
      </c>
      <c r="B63" s="26" t="s">
        <v>711</v>
      </c>
      <c r="C63" s="17" t="s">
        <v>712</v>
      </c>
      <c r="D63" s="17" t="s">
        <v>189</v>
      </c>
      <c r="E63" s="19" t="s">
        <v>713</v>
      </c>
      <c r="F63" s="20">
        <v>3</v>
      </c>
      <c r="G63" s="21">
        <v>5</v>
      </c>
      <c r="H63" s="22">
        <v>4</v>
      </c>
      <c r="I63" s="21">
        <v>4</v>
      </c>
      <c r="J63" s="22">
        <v>2</v>
      </c>
      <c r="K63" s="21">
        <v>3</v>
      </c>
      <c r="L63" s="23">
        <f t="shared" si="2"/>
        <v>3.55</v>
      </c>
      <c r="M63" s="17" t="s">
        <v>714</v>
      </c>
    </row>
    <row r="64" spans="1:13" ht="12.75">
      <c r="A64" s="14">
        <v>13</v>
      </c>
      <c r="B64" s="26" t="s">
        <v>724</v>
      </c>
      <c r="C64" s="17" t="s">
        <v>156</v>
      </c>
      <c r="D64" s="17" t="s">
        <v>201</v>
      </c>
      <c r="E64" s="19" t="s">
        <v>725</v>
      </c>
      <c r="F64" s="20">
        <v>5</v>
      </c>
      <c r="G64" s="21">
        <v>3</v>
      </c>
      <c r="H64" s="22">
        <v>3</v>
      </c>
      <c r="I64" s="21">
        <v>3</v>
      </c>
      <c r="J64" s="22">
        <v>3</v>
      </c>
      <c r="K64" s="21">
        <v>4</v>
      </c>
      <c r="L64" s="23">
        <f t="shared" si="2"/>
        <v>3.56</v>
      </c>
      <c r="M64" s="17" t="s">
        <v>726</v>
      </c>
    </row>
    <row r="65" spans="1:13" ht="12.75">
      <c r="A65" s="14">
        <v>12</v>
      </c>
      <c r="B65" s="26" t="s">
        <v>756</v>
      </c>
      <c r="C65" s="17" t="s">
        <v>312</v>
      </c>
      <c r="D65" s="17" t="s">
        <v>189</v>
      </c>
      <c r="E65" s="19" t="s">
        <v>757</v>
      </c>
      <c r="F65" s="20">
        <v>4</v>
      </c>
      <c r="G65" s="21">
        <v>6</v>
      </c>
      <c r="H65" s="22">
        <v>4</v>
      </c>
      <c r="I65" s="21">
        <v>2</v>
      </c>
      <c r="J65" s="22">
        <v>2</v>
      </c>
      <c r="K65" s="21">
        <v>3</v>
      </c>
      <c r="L65" s="23">
        <f t="shared" si="2"/>
        <v>3.64</v>
      </c>
      <c r="M65" s="17" t="s">
        <v>758</v>
      </c>
    </row>
    <row r="66" spans="1:13" ht="12.75">
      <c r="A66" s="14">
        <v>11</v>
      </c>
      <c r="B66" s="26" t="s">
        <v>772</v>
      </c>
      <c r="C66" s="17" t="s">
        <v>259</v>
      </c>
      <c r="D66" s="17" t="s">
        <v>201</v>
      </c>
      <c r="E66" s="19" t="s">
        <v>773</v>
      </c>
      <c r="F66" s="20">
        <v>7</v>
      </c>
      <c r="G66" s="21">
        <v>3</v>
      </c>
      <c r="H66" s="22">
        <v>3</v>
      </c>
      <c r="I66" s="21">
        <v>2</v>
      </c>
      <c r="J66" s="22">
        <v>2</v>
      </c>
      <c r="K66" s="21">
        <v>4</v>
      </c>
      <c r="L66" s="23">
        <f t="shared" si="2"/>
        <v>3.67</v>
      </c>
      <c r="M66" s="17" t="s">
        <v>774</v>
      </c>
    </row>
    <row r="67" spans="1:13" ht="12.75">
      <c r="A67" s="14">
        <v>10</v>
      </c>
      <c r="B67" s="27" t="s">
        <v>787</v>
      </c>
      <c r="C67" s="17" t="s">
        <v>788</v>
      </c>
      <c r="D67" s="17" t="s">
        <v>157</v>
      </c>
      <c r="E67" s="19" t="s">
        <v>789</v>
      </c>
      <c r="F67" s="20">
        <v>2</v>
      </c>
      <c r="G67" s="21">
        <v>6</v>
      </c>
      <c r="H67" s="22">
        <v>4</v>
      </c>
      <c r="I67" s="21">
        <v>7</v>
      </c>
      <c r="J67" s="22">
        <v>2</v>
      </c>
      <c r="K67" s="21">
        <v>1</v>
      </c>
      <c r="L67" s="23">
        <f t="shared" si="2"/>
        <v>3.74</v>
      </c>
      <c r="M67" s="17" t="s">
        <v>790</v>
      </c>
    </row>
    <row r="68" spans="1:13" ht="12.75">
      <c r="A68" s="14">
        <v>9</v>
      </c>
      <c r="B68" s="26" t="s">
        <v>823</v>
      </c>
      <c r="C68" s="17" t="s">
        <v>824</v>
      </c>
      <c r="D68" s="17" t="s">
        <v>141</v>
      </c>
      <c r="E68" s="19" t="s">
        <v>825</v>
      </c>
      <c r="F68" s="20">
        <v>6</v>
      </c>
      <c r="G68" s="21">
        <v>4</v>
      </c>
      <c r="H68" s="22">
        <v>4</v>
      </c>
      <c r="I68" s="21">
        <v>4</v>
      </c>
      <c r="J68" s="22">
        <v>3</v>
      </c>
      <c r="K68" s="21">
        <v>1</v>
      </c>
      <c r="L68" s="23">
        <f t="shared" si="2"/>
        <v>3.85</v>
      </c>
      <c r="M68" s="17" t="s">
        <v>826</v>
      </c>
    </row>
    <row r="69" spans="1:13" ht="12.75">
      <c r="A69" s="14">
        <v>8</v>
      </c>
      <c r="B69" s="26" t="s">
        <v>874</v>
      </c>
      <c r="C69" s="17" t="s">
        <v>162</v>
      </c>
      <c r="D69" s="17" t="s">
        <v>201</v>
      </c>
      <c r="E69" s="19" t="s">
        <v>875</v>
      </c>
      <c r="F69" s="20">
        <v>7</v>
      </c>
      <c r="G69" s="21">
        <v>4</v>
      </c>
      <c r="H69" s="22">
        <v>2</v>
      </c>
      <c r="I69" s="21">
        <v>2</v>
      </c>
      <c r="J69" s="22">
        <v>4</v>
      </c>
      <c r="K69" s="21">
        <v>4</v>
      </c>
      <c r="L69" s="23">
        <f t="shared" si="2"/>
        <v>4.03</v>
      </c>
      <c r="M69" s="17" t="s">
        <v>876</v>
      </c>
    </row>
    <row r="70" spans="1:13" ht="12.75">
      <c r="A70" s="14">
        <v>7</v>
      </c>
      <c r="B70" s="26" t="s">
        <v>883</v>
      </c>
      <c r="C70" s="17" t="s">
        <v>156</v>
      </c>
      <c r="D70" s="17" t="s">
        <v>201</v>
      </c>
      <c r="E70" s="19" t="s">
        <v>884</v>
      </c>
      <c r="F70" s="20">
        <v>5</v>
      </c>
      <c r="G70" s="21">
        <v>4</v>
      </c>
      <c r="H70" s="22">
        <v>2</v>
      </c>
      <c r="I70" s="21">
        <v>2</v>
      </c>
      <c r="J70" s="12">
        <v>8</v>
      </c>
      <c r="K70" s="21">
        <v>3</v>
      </c>
      <c r="L70" s="23">
        <f t="shared" si="2"/>
        <v>4.07</v>
      </c>
      <c r="M70" s="17" t="s">
        <v>885</v>
      </c>
    </row>
    <row r="71" spans="1:13" ht="12.75">
      <c r="A71" s="14">
        <v>6</v>
      </c>
      <c r="B71" s="26" t="s">
        <v>931</v>
      </c>
      <c r="C71" s="17" t="s">
        <v>932</v>
      </c>
      <c r="D71" s="17" t="s">
        <v>189</v>
      </c>
      <c r="E71" s="19" t="s">
        <v>933</v>
      </c>
      <c r="F71" s="20">
        <v>7</v>
      </c>
      <c r="G71" s="21">
        <v>4</v>
      </c>
      <c r="H71" s="22">
        <v>2</v>
      </c>
      <c r="I71" s="21">
        <v>2</v>
      </c>
      <c r="J71" s="22">
        <v>2</v>
      </c>
      <c r="K71" s="11">
        <v>8</v>
      </c>
      <c r="L71" s="23">
        <f t="shared" si="2"/>
        <v>4.29</v>
      </c>
      <c r="M71" s="17" t="s">
        <v>934</v>
      </c>
    </row>
    <row r="72" spans="1:13" ht="12.75">
      <c r="A72" s="14">
        <v>5</v>
      </c>
      <c r="B72" s="26" t="s">
        <v>938</v>
      </c>
      <c r="C72" s="17" t="s">
        <v>571</v>
      </c>
      <c r="D72" s="17" t="s">
        <v>189</v>
      </c>
      <c r="E72" s="19" t="s">
        <v>939</v>
      </c>
      <c r="F72" s="20">
        <v>7</v>
      </c>
      <c r="G72" s="21">
        <v>7</v>
      </c>
      <c r="H72" s="22">
        <v>3</v>
      </c>
      <c r="I72" s="21">
        <v>2</v>
      </c>
      <c r="J72" s="22">
        <v>2</v>
      </c>
      <c r="K72" s="21">
        <v>3</v>
      </c>
      <c r="L72" s="23">
        <f t="shared" si="2"/>
        <v>4.33</v>
      </c>
      <c r="M72" s="17" t="s">
        <v>940</v>
      </c>
    </row>
    <row r="73" spans="1:13" ht="12.75">
      <c r="A73" s="14">
        <v>4</v>
      </c>
      <c r="B73" s="26" t="s">
        <v>962</v>
      </c>
      <c r="C73" s="17" t="s">
        <v>259</v>
      </c>
      <c r="D73" s="17" t="s">
        <v>201</v>
      </c>
      <c r="E73" s="19" t="s">
        <v>963</v>
      </c>
      <c r="F73" s="20">
        <v>5</v>
      </c>
      <c r="G73" s="21">
        <v>6</v>
      </c>
      <c r="H73" s="22">
        <v>1</v>
      </c>
      <c r="I73" s="21">
        <v>3</v>
      </c>
      <c r="J73" s="22">
        <v>7</v>
      </c>
      <c r="K73" s="21">
        <v>4</v>
      </c>
      <c r="L73" s="23">
        <f t="shared" si="2"/>
        <v>4.48</v>
      </c>
      <c r="M73" s="17" t="s">
        <v>964</v>
      </c>
    </row>
    <row r="74" spans="1:13" ht="12.75">
      <c r="A74" s="14">
        <v>3</v>
      </c>
      <c r="B74" s="26" t="s">
        <v>11</v>
      </c>
      <c r="C74" s="17" t="s">
        <v>12</v>
      </c>
      <c r="D74" s="17" t="s">
        <v>157</v>
      </c>
      <c r="E74" s="19" t="s">
        <v>13</v>
      </c>
      <c r="F74" s="20">
        <v>2</v>
      </c>
      <c r="G74" s="21">
        <v>7</v>
      </c>
      <c r="H74" s="22">
        <v>5</v>
      </c>
      <c r="I74" s="11">
        <v>8</v>
      </c>
      <c r="J74" s="22">
        <v>4</v>
      </c>
      <c r="K74" s="21">
        <v>2</v>
      </c>
      <c r="L74" s="23">
        <f t="shared" si="2"/>
        <v>4.68</v>
      </c>
      <c r="M74" s="43" t="s">
        <v>14</v>
      </c>
    </row>
    <row r="75" spans="1:13" ht="12.75">
      <c r="A75" s="14">
        <v>2</v>
      </c>
      <c r="B75" s="26" t="s">
        <v>22</v>
      </c>
      <c r="C75" s="17" t="s">
        <v>646</v>
      </c>
      <c r="D75" s="17" t="s">
        <v>141</v>
      </c>
      <c r="E75" s="19" t="s">
        <v>23</v>
      </c>
      <c r="F75" s="20">
        <v>1</v>
      </c>
      <c r="G75" s="21">
        <v>7</v>
      </c>
      <c r="H75" s="12">
        <v>8</v>
      </c>
      <c r="I75" s="21">
        <v>8</v>
      </c>
      <c r="J75" s="22">
        <v>2</v>
      </c>
      <c r="K75" s="21">
        <v>3</v>
      </c>
      <c r="L75" s="23">
        <f t="shared" si="2"/>
        <v>4.73</v>
      </c>
      <c r="M75" s="17" t="s">
        <v>24</v>
      </c>
    </row>
    <row r="76" spans="1:13" ht="12.75">
      <c r="A76" s="14">
        <v>1</v>
      </c>
      <c r="B76" s="26" t="s">
        <v>37</v>
      </c>
      <c r="C76" s="17" t="s">
        <v>288</v>
      </c>
      <c r="D76" s="17" t="s">
        <v>201</v>
      </c>
      <c r="E76" s="19" t="s">
        <v>38</v>
      </c>
      <c r="F76" s="10">
        <v>8</v>
      </c>
      <c r="G76" s="21">
        <v>6</v>
      </c>
      <c r="H76" s="22">
        <v>2</v>
      </c>
      <c r="I76" s="21">
        <v>1</v>
      </c>
      <c r="J76" s="22">
        <v>6</v>
      </c>
      <c r="K76" s="21">
        <v>4</v>
      </c>
      <c r="L76" s="23">
        <f t="shared" si="2"/>
        <v>4.78</v>
      </c>
      <c r="M76" s="17" t="s">
        <v>39</v>
      </c>
    </row>
    <row r="77" spans="1:13" s="106" customFormat="1" ht="12.75">
      <c r="A77" s="99" t="s">
        <v>94</v>
      </c>
      <c r="B77" s="100"/>
      <c r="C77" s="101" t="s">
        <v>95</v>
      </c>
      <c r="D77" s="101" t="s">
        <v>99</v>
      </c>
      <c r="E77" s="102"/>
      <c r="F77" s="103">
        <f aca="true" t="shared" si="3" ref="F77:L77">AVERAGE(F42:F76)</f>
        <v>3.8</v>
      </c>
      <c r="G77" s="101">
        <f t="shared" si="3"/>
        <v>4.4</v>
      </c>
      <c r="H77" s="104">
        <f t="shared" si="3"/>
        <v>3.2857142857142856</v>
      </c>
      <c r="I77" s="101">
        <f t="shared" si="3"/>
        <v>3.085714285714286</v>
      </c>
      <c r="J77" s="104">
        <f t="shared" si="3"/>
        <v>2.7142857142857144</v>
      </c>
      <c r="K77" s="101">
        <f t="shared" si="3"/>
        <v>3.085714285714286</v>
      </c>
      <c r="L77" s="105">
        <f t="shared" si="3"/>
        <v>3.470857142857143</v>
      </c>
      <c r="M77" s="101" t="s">
        <v>100</v>
      </c>
    </row>
    <row r="78" spans="1:13" s="52" customFormat="1" ht="12.75">
      <c r="A78" s="44"/>
      <c r="B78" s="45"/>
      <c r="C78" s="49"/>
      <c r="D78" s="49"/>
      <c r="E78" s="50"/>
      <c r="F78" s="45"/>
      <c r="G78" s="49"/>
      <c r="H78" s="49"/>
      <c r="I78" s="49"/>
      <c r="J78" s="49"/>
      <c r="K78" s="49"/>
      <c r="L78" s="51"/>
      <c r="M78" s="49"/>
    </row>
    <row r="79" spans="1:13" s="3" customFormat="1" ht="12.75" customHeight="1">
      <c r="A79" s="1" t="s">
        <v>121</v>
      </c>
      <c r="B79" s="122" t="s">
        <v>122</v>
      </c>
      <c r="C79" s="123"/>
      <c r="D79" s="123"/>
      <c r="E79" s="123"/>
      <c r="F79" s="119" t="s">
        <v>123</v>
      </c>
      <c r="G79" s="120"/>
      <c r="H79" s="120"/>
      <c r="I79" s="120"/>
      <c r="J79" s="120"/>
      <c r="K79" s="120"/>
      <c r="L79" s="121"/>
      <c r="M79" s="2" t="s">
        <v>124</v>
      </c>
    </row>
    <row r="80" spans="1:13" s="11" customFormat="1" ht="12.75">
      <c r="A80" s="4"/>
      <c r="B80" s="5" t="s">
        <v>101</v>
      </c>
      <c r="C80" s="7" t="s">
        <v>127</v>
      </c>
      <c r="D80" s="7" t="s">
        <v>128</v>
      </c>
      <c r="E80" s="9" t="s">
        <v>129</v>
      </c>
      <c r="F80" s="10" t="s">
        <v>130</v>
      </c>
      <c r="G80" s="11" t="s">
        <v>131</v>
      </c>
      <c r="H80" s="12" t="s">
        <v>132</v>
      </c>
      <c r="I80" s="11" t="s">
        <v>133</v>
      </c>
      <c r="J80" s="12" t="s">
        <v>134</v>
      </c>
      <c r="K80" s="11" t="s">
        <v>135</v>
      </c>
      <c r="L80" s="13" t="s">
        <v>136</v>
      </c>
      <c r="M80" s="7"/>
    </row>
    <row r="81" spans="1:13" ht="12.75">
      <c r="A81" s="14">
        <v>35</v>
      </c>
      <c r="B81" s="25" t="s">
        <v>150</v>
      </c>
      <c r="C81" s="17" t="s">
        <v>152</v>
      </c>
      <c r="D81" s="17" t="s">
        <v>141</v>
      </c>
      <c r="E81" s="19" t="s">
        <v>153</v>
      </c>
      <c r="F81" s="20">
        <v>1</v>
      </c>
      <c r="G81" s="21">
        <v>2</v>
      </c>
      <c r="H81" s="22">
        <v>6</v>
      </c>
      <c r="I81" s="21">
        <v>3</v>
      </c>
      <c r="J81" s="22">
        <v>2</v>
      </c>
      <c r="K81" s="21">
        <v>2</v>
      </c>
      <c r="L81" s="23">
        <f aca="true" t="shared" si="4" ref="L81:L115">(($L$292*F81)+($L$293*G81)+($L$294*H81)+($L$295*I81)+($L$296*J81)+($L$297*K81))/100</f>
        <v>2.51</v>
      </c>
      <c r="M81" s="17" t="s">
        <v>154</v>
      </c>
    </row>
    <row r="82" spans="1:13" ht="12.75">
      <c r="A82" s="14">
        <v>34</v>
      </c>
      <c r="B82" s="33" t="s">
        <v>222</v>
      </c>
      <c r="C82" s="17" t="s">
        <v>224</v>
      </c>
      <c r="D82" s="17" t="s">
        <v>141</v>
      </c>
      <c r="E82" s="19" t="s">
        <v>225</v>
      </c>
      <c r="F82" s="20">
        <v>1</v>
      </c>
      <c r="G82" s="21">
        <v>2</v>
      </c>
      <c r="H82" s="12">
        <v>8</v>
      </c>
      <c r="I82" s="21">
        <v>2</v>
      </c>
      <c r="J82" s="22">
        <v>2</v>
      </c>
      <c r="K82" s="21">
        <v>3</v>
      </c>
      <c r="L82" s="23">
        <f t="shared" si="4"/>
        <v>2.77</v>
      </c>
      <c r="M82" s="17" t="s">
        <v>226</v>
      </c>
    </row>
    <row r="83" spans="1:13" ht="12.75">
      <c r="A83" s="14">
        <v>33</v>
      </c>
      <c r="B83" s="33" t="s">
        <v>230</v>
      </c>
      <c r="C83" s="17" t="s">
        <v>231</v>
      </c>
      <c r="D83" s="17" t="s">
        <v>189</v>
      </c>
      <c r="E83" s="19" t="s">
        <v>232</v>
      </c>
      <c r="F83" s="20">
        <v>2</v>
      </c>
      <c r="G83" s="21">
        <v>6</v>
      </c>
      <c r="H83" s="22">
        <v>4</v>
      </c>
      <c r="I83" s="21">
        <v>2</v>
      </c>
      <c r="J83" s="22">
        <v>0</v>
      </c>
      <c r="K83" s="21">
        <v>2</v>
      </c>
      <c r="L83" s="23">
        <f t="shared" si="4"/>
        <v>2.78</v>
      </c>
      <c r="M83" s="17" t="s">
        <v>233</v>
      </c>
    </row>
    <row r="84" spans="1:13" ht="12.75">
      <c r="A84" s="14">
        <v>32</v>
      </c>
      <c r="B84" s="33" t="s">
        <v>234</v>
      </c>
      <c r="C84" s="17" t="s">
        <v>235</v>
      </c>
      <c r="D84" s="17" t="s">
        <v>157</v>
      </c>
      <c r="E84" s="19" t="s">
        <v>236</v>
      </c>
      <c r="F84" s="20">
        <v>2</v>
      </c>
      <c r="G84" s="21">
        <v>3</v>
      </c>
      <c r="H84" s="22">
        <v>4</v>
      </c>
      <c r="I84" s="21">
        <v>4</v>
      </c>
      <c r="J84" s="22">
        <v>2</v>
      </c>
      <c r="K84" s="21">
        <v>2</v>
      </c>
      <c r="L84" s="23">
        <f t="shared" si="4"/>
        <v>2.8</v>
      </c>
      <c r="M84" s="17" t="s">
        <v>237</v>
      </c>
    </row>
    <row r="85" spans="1:13" ht="12.75">
      <c r="A85" s="14">
        <v>31</v>
      </c>
      <c r="B85" s="33" t="s">
        <v>243</v>
      </c>
      <c r="C85" s="17" t="s">
        <v>231</v>
      </c>
      <c r="D85" s="17" t="s">
        <v>244</v>
      </c>
      <c r="E85" s="19" t="s">
        <v>245</v>
      </c>
      <c r="F85" s="20">
        <v>3</v>
      </c>
      <c r="G85" s="21">
        <v>2</v>
      </c>
      <c r="H85" s="22">
        <v>1</v>
      </c>
      <c r="I85" s="21">
        <v>4</v>
      </c>
      <c r="J85" s="22">
        <v>3</v>
      </c>
      <c r="K85" s="21">
        <v>4</v>
      </c>
      <c r="L85" s="23">
        <f t="shared" si="4"/>
        <v>2.82</v>
      </c>
      <c r="M85" s="17" t="s">
        <v>246</v>
      </c>
    </row>
    <row r="86" spans="1:13" ht="12.75">
      <c r="A86" s="14">
        <v>30</v>
      </c>
      <c r="B86" s="33" t="s">
        <v>238</v>
      </c>
      <c r="C86" s="17" t="s">
        <v>240</v>
      </c>
      <c r="D86" s="17" t="s">
        <v>141</v>
      </c>
      <c r="E86" s="19" t="s">
        <v>241</v>
      </c>
      <c r="F86" s="20">
        <v>2</v>
      </c>
      <c r="G86" s="21">
        <v>4</v>
      </c>
      <c r="H86" s="22">
        <v>5</v>
      </c>
      <c r="I86" s="21">
        <v>2</v>
      </c>
      <c r="J86" s="22">
        <v>2</v>
      </c>
      <c r="K86" s="21">
        <v>2</v>
      </c>
      <c r="L86" s="23">
        <f t="shared" si="4"/>
        <v>2.82</v>
      </c>
      <c r="M86" s="17" t="s">
        <v>242</v>
      </c>
    </row>
    <row r="87" spans="1:13" ht="12.75">
      <c r="A87" s="14">
        <v>29</v>
      </c>
      <c r="B87" s="33" t="s">
        <v>337</v>
      </c>
      <c r="C87" s="17" t="s">
        <v>338</v>
      </c>
      <c r="D87" s="17" t="s">
        <v>189</v>
      </c>
      <c r="E87" s="19" t="s">
        <v>339</v>
      </c>
      <c r="F87" s="20">
        <v>5</v>
      </c>
      <c r="G87" s="21">
        <v>3</v>
      </c>
      <c r="H87" s="22">
        <v>2</v>
      </c>
      <c r="I87" s="21">
        <v>2</v>
      </c>
      <c r="J87" s="22">
        <v>2</v>
      </c>
      <c r="K87" s="21">
        <v>3</v>
      </c>
      <c r="L87" s="23">
        <f t="shared" si="4"/>
        <v>2.97</v>
      </c>
      <c r="M87" s="17" t="s">
        <v>340</v>
      </c>
    </row>
    <row r="88" spans="1:13" ht="12.75">
      <c r="A88" s="14">
        <v>28</v>
      </c>
      <c r="B88" s="33" t="s">
        <v>356</v>
      </c>
      <c r="C88" s="17" t="s">
        <v>357</v>
      </c>
      <c r="D88" s="17" t="s">
        <v>189</v>
      </c>
      <c r="E88" s="19" t="s">
        <v>358</v>
      </c>
      <c r="F88" s="20">
        <v>2</v>
      </c>
      <c r="G88" s="21">
        <v>4</v>
      </c>
      <c r="H88" s="22">
        <v>3</v>
      </c>
      <c r="I88" s="21">
        <v>4</v>
      </c>
      <c r="J88" s="22">
        <v>2</v>
      </c>
      <c r="K88" s="21">
        <v>3</v>
      </c>
      <c r="L88" s="23">
        <f t="shared" si="4"/>
        <v>3</v>
      </c>
      <c r="M88" s="17" t="s">
        <v>359</v>
      </c>
    </row>
    <row r="89" spans="1:13" ht="12.75">
      <c r="A89" s="14">
        <v>27</v>
      </c>
      <c r="B89" s="33" t="s">
        <v>377</v>
      </c>
      <c r="C89" s="17" t="s">
        <v>224</v>
      </c>
      <c r="D89" s="17" t="s">
        <v>201</v>
      </c>
      <c r="E89" s="19" t="s">
        <v>378</v>
      </c>
      <c r="F89" s="20">
        <v>4</v>
      </c>
      <c r="G89" s="21">
        <v>6</v>
      </c>
      <c r="H89" s="22">
        <v>2</v>
      </c>
      <c r="I89" s="21">
        <v>1</v>
      </c>
      <c r="J89" s="22">
        <v>1</v>
      </c>
      <c r="K89" s="21">
        <v>3</v>
      </c>
      <c r="L89" s="23">
        <f t="shared" si="4"/>
        <v>3.05</v>
      </c>
      <c r="M89" s="17" t="s">
        <v>379</v>
      </c>
    </row>
    <row r="90" spans="1:13" ht="12.75">
      <c r="A90" s="14">
        <v>26</v>
      </c>
      <c r="B90" s="33" t="s">
        <v>394</v>
      </c>
      <c r="C90" s="17" t="s">
        <v>231</v>
      </c>
      <c r="D90" s="17" t="s">
        <v>201</v>
      </c>
      <c r="E90" s="19" t="s">
        <v>395</v>
      </c>
      <c r="F90" s="20">
        <v>1</v>
      </c>
      <c r="G90" s="21">
        <v>3</v>
      </c>
      <c r="H90" s="22">
        <v>2</v>
      </c>
      <c r="I90" s="21">
        <v>7</v>
      </c>
      <c r="J90" s="22">
        <v>2</v>
      </c>
      <c r="K90" s="21">
        <v>4</v>
      </c>
      <c r="L90" s="23">
        <f t="shared" si="4"/>
        <v>3.07</v>
      </c>
      <c r="M90" s="17" t="s">
        <v>396</v>
      </c>
    </row>
    <row r="91" spans="1:13" ht="12.75">
      <c r="A91" s="14">
        <v>25</v>
      </c>
      <c r="B91" s="33" t="s">
        <v>408</v>
      </c>
      <c r="C91" s="17" t="s">
        <v>357</v>
      </c>
      <c r="D91" s="17" t="s">
        <v>157</v>
      </c>
      <c r="E91" s="19" t="s">
        <v>409</v>
      </c>
      <c r="F91" s="20">
        <v>2</v>
      </c>
      <c r="G91" s="21">
        <v>6</v>
      </c>
      <c r="H91" s="22">
        <v>4</v>
      </c>
      <c r="I91" s="21">
        <v>2</v>
      </c>
      <c r="J91" s="22">
        <v>2</v>
      </c>
      <c r="K91" s="21">
        <v>2</v>
      </c>
      <c r="L91" s="23">
        <f t="shared" si="4"/>
        <v>3.08</v>
      </c>
      <c r="M91" s="17" t="s">
        <v>410</v>
      </c>
    </row>
    <row r="92" spans="1:13" ht="12.75">
      <c r="A92" s="14">
        <v>24</v>
      </c>
      <c r="B92" s="25" t="s">
        <v>493</v>
      </c>
      <c r="C92" s="17" t="s">
        <v>224</v>
      </c>
      <c r="D92" s="17" t="s">
        <v>189</v>
      </c>
      <c r="E92" s="19" t="s">
        <v>494</v>
      </c>
      <c r="F92" s="20">
        <v>4</v>
      </c>
      <c r="G92" s="21">
        <v>3</v>
      </c>
      <c r="H92" s="22">
        <v>2</v>
      </c>
      <c r="I92" s="21">
        <v>3</v>
      </c>
      <c r="J92" s="22">
        <v>2</v>
      </c>
      <c r="K92" s="21">
        <v>5</v>
      </c>
      <c r="L92" s="23">
        <f t="shared" si="4"/>
        <v>3.2</v>
      </c>
      <c r="M92" s="17" t="s">
        <v>495</v>
      </c>
    </row>
    <row r="93" spans="1:13" ht="12.75">
      <c r="A93" s="14">
        <v>23</v>
      </c>
      <c r="B93" s="33" t="s">
        <v>496</v>
      </c>
      <c r="C93" s="17" t="s">
        <v>224</v>
      </c>
      <c r="D93" s="17" t="s">
        <v>201</v>
      </c>
      <c r="E93" s="19" t="s">
        <v>497</v>
      </c>
      <c r="F93" s="20">
        <v>4</v>
      </c>
      <c r="G93" s="21">
        <v>3</v>
      </c>
      <c r="H93" s="22">
        <v>2</v>
      </c>
      <c r="I93" s="21">
        <v>3</v>
      </c>
      <c r="J93" s="22">
        <v>2</v>
      </c>
      <c r="K93" s="21">
        <v>5</v>
      </c>
      <c r="L93" s="23">
        <f t="shared" si="4"/>
        <v>3.2</v>
      </c>
      <c r="M93" s="17" t="s">
        <v>498</v>
      </c>
    </row>
    <row r="94" spans="1:13" ht="12.75">
      <c r="A94" s="14">
        <v>22</v>
      </c>
      <c r="B94" s="33" t="s">
        <v>499</v>
      </c>
      <c r="C94" s="17" t="s">
        <v>500</v>
      </c>
      <c r="D94" s="17" t="s">
        <v>201</v>
      </c>
      <c r="E94" s="19" t="s">
        <v>501</v>
      </c>
      <c r="F94" s="20">
        <v>4</v>
      </c>
      <c r="G94" s="21">
        <v>3</v>
      </c>
      <c r="H94" s="22">
        <v>2</v>
      </c>
      <c r="I94" s="21">
        <v>4</v>
      </c>
      <c r="J94" s="22">
        <v>1</v>
      </c>
      <c r="K94" s="21">
        <v>5</v>
      </c>
      <c r="L94" s="23">
        <f t="shared" si="4"/>
        <v>3.21</v>
      </c>
      <c r="M94" s="17" t="s">
        <v>502</v>
      </c>
    </row>
    <row r="95" spans="1:13" ht="12.75">
      <c r="A95" s="14">
        <v>21</v>
      </c>
      <c r="B95" s="33" t="s">
        <v>580</v>
      </c>
      <c r="C95" s="17" t="s">
        <v>581</v>
      </c>
      <c r="D95" s="17" t="s">
        <v>189</v>
      </c>
      <c r="E95" s="40" t="s">
        <v>582</v>
      </c>
      <c r="F95" s="20">
        <v>3</v>
      </c>
      <c r="G95" s="21">
        <v>4</v>
      </c>
      <c r="H95" s="22">
        <v>3</v>
      </c>
      <c r="I95" s="21">
        <v>4</v>
      </c>
      <c r="J95" s="22">
        <v>3</v>
      </c>
      <c r="K95" s="21">
        <v>3</v>
      </c>
      <c r="L95" s="23">
        <f t="shared" si="4"/>
        <v>3.36</v>
      </c>
      <c r="M95" s="41" t="s">
        <v>90</v>
      </c>
    </row>
    <row r="96" spans="1:13" ht="12.75">
      <c r="A96" s="14">
        <v>20</v>
      </c>
      <c r="B96" s="33" t="s">
        <v>612</v>
      </c>
      <c r="C96" s="17" t="s">
        <v>357</v>
      </c>
      <c r="D96" s="17" t="s">
        <v>201</v>
      </c>
      <c r="E96" s="19" t="s">
        <v>613</v>
      </c>
      <c r="F96" s="20">
        <v>7</v>
      </c>
      <c r="G96" s="21">
        <v>3</v>
      </c>
      <c r="H96" s="22">
        <v>1</v>
      </c>
      <c r="I96" s="21">
        <v>2</v>
      </c>
      <c r="J96" s="22">
        <v>2</v>
      </c>
      <c r="K96" s="21">
        <v>4</v>
      </c>
      <c r="L96" s="23">
        <f t="shared" si="4"/>
        <v>3.39</v>
      </c>
      <c r="M96" s="17" t="s">
        <v>91</v>
      </c>
    </row>
    <row r="97" spans="1:13" ht="12.75">
      <c r="A97" s="14">
        <v>19</v>
      </c>
      <c r="B97" s="33" t="s">
        <v>624</v>
      </c>
      <c r="C97" s="17" t="s">
        <v>224</v>
      </c>
      <c r="D97" s="17" t="s">
        <v>189</v>
      </c>
      <c r="E97" s="19" t="s">
        <v>625</v>
      </c>
      <c r="F97" s="20">
        <v>4</v>
      </c>
      <c r="G97" s="21">
        <v>3</v>
      </c>
      <c r="H97" s="22">
        <v>2</v>
      </c>
      <c r="I97" s="21">
        <v>6</v>
      </c>
      <c r="J97" s="22">
        <v>2</v>
      </c>
      <c r="K97" s="21">
        <v>3</v>
      </c>
      <c r="L97" s="23">
        <f t="shared" si="4"/>
        <v>3.4</v>
      </c>
      <c r="M97" s="17" t="s">
        <v>626</v>
      </c>
    </row>
    <row r="98" spans="1:13" ht="12.75">
      <c r="A98" s="14">
        <v>18</v>
      </c>
      <c r="B98" s="33" t="s">
        <v>636</v>
      </c>
      <c r="C98" s="17" t="s">
        <v>638</v>
      </c>
      <c r="D98" s="17" t="s">
        <v>157</v>
      </c>
      <c r="E98" s="19" t="s">
        <v>639</v>
      </c>
      <c r="F98" s="20">
        <v>2</v>
      </c>
      <c r="G98" s="21">
        <v>7</v>
      </c>
      <c r="H98" s="22">
        <v>5</v>
      </c>
      <c r="I98" s="21">
        <v>2</v>
      </c>
      <c r="J98" s="22">
        <v>2</v>
      </c>
      <c r="K98" s="21">
        <v>2</v>
      </c>
      <c r="L98" s="23">
        <f t="shared" si="4"/>
        <v>3.42</v>
      </c>
      <c r="M98" s="17" t="s">
        <v>640</v>
      </c>
    </row>
    <row r="99" spans="1:13" ht="12.75">
      <c r="A99" s="14">
        <v>17</v>
      </c>
      <c r="B99" s="33" t="s">
        <v>679</v>
      </c>
      <c r="C99" s="17" t="s">
        <v>680</v>
      </c>
      <c r="D99" s="17" t="s">
        <v>201</v>
      </c>
      <c r="E99" s="19" t="s">
        <v>681</v>
      </c>
      <c r="F99" s="20">
        <v>2</v>
      </c>
      <c r="G99" s="21">
        <v>5</v>
      </c>
      <c r="H99" s="22">
        <v>3</v>
      </c>
      <c r="I99" s="21">
        <v>5</v>
      </c>
      <c r="J99" s="22">
        <v>1</v>
      </c>
      <c r="K99" s="21">
        <v>5</v>
      </c>
      <c r="L99" s="23">
        <f t="shared" si="4"/>
        <v>3.49</v>
      </c>
      <c r="M99" s="17" t="s">
        <v>682</v>
      </c>
    </row>
    <row r="100" spans="1:13" ht="12.75">
      <c r="A100" s="14">
        <v>16</v>
      </c>
      <c r="B100" s="33" t="s">
        <v>683</v>
      </c>
      <c r="C100" s="17" t="s">
        <v>684</v>
      </c>
      <c r="D100" s="17" t="s">
        <v>201</v>
      </c>
      <c r="E100" s="19" t="s">
        <v>685</v>
      </c>
      <c r="F100" s="20">
        <v>2</v>
      </c>
      <c r="G100" s="21">
        <v>5</v>
      </c>
      <c r="H100" s="22">
        <v>2</v>
      </c>
      <c r="I100" s="21">
        <v>5</v>
      </c>
      <c r="J100" s="22">
        <v>2</v>
      </c>
      <c r="K100" s="21">
        <v>5</v>
      </c>
      <c r="L100" s="23">
        <f t="shared" si="4"/>
        <v>3.5</v>
      </c>
      <c r="M100" s="17" t="s">
        <v>686</v>
      </c>
    </row>
    <row r="101" spans="1:13" ht="12.75">
      <c r="A101" s="14">
        <v>15</v>
      </c>
      <c r="B101" s="25" t="s">
        <v>732</v>
      </c>
      <c r="C101" s="17" t="s">
        <v>684</v>
      </c>
      <c r="D101" s="17" t="s">
        <v>157</v>
      </c>
      <c r="E101" s="19" t="s">
        <v>733</v>
      </c>
      <c r="F101" s="20">
        <v>3</v>
      </c>
      <c r="G101" s="21">
        <v>2</v>
      </c>
      <c r="H101" s="22">
        <v>4</v>
      </c>
      <c r="I101" s="21">
        <v>7</v>
      </c>
      <c r="J101" s="22">
        <v>2</v>
      </c>
      <c r="K101" s="21">
        <v>4</v>
      </c>
      <c r="L101" s="23">
        <f t="shared" si="4"/>
        <v>3.57</v>
      </c>
      <c r="M101" s="17" t="s">
        <v>734</v>
      </c>
    </row>
    <row r="102" spans="1:13" ht="12.75">
      <c r="A102" s="14">
        <v>14</v>
      </c>
      <c r="B102" s="33" t="s">
        <v>730</v>
      </c>
      <c r="C102" s="17" t="s">
        <v>224</v>
      </c>
      <c r="D102" s="17" t="s">
        <v>189</v>
      </c>
      <c r="E102" s="19" t="s">
        <v>731</v>
      </c>
      <c r="F102" s="20">
        <v>5</v>
      </c>
      <c r="G102" s="21">
        <v>3</v>
      </c>
      <c r="H102" s="22">
        <v>3</v>
      </c>
      <c r="I102" s="21">
        <v>4</v>
      </c>
      <c r="J102" s="22">
        <v>2</v>
      </c>
      <c r="K102" s="21">
        <v>4</v>
      </c>
      <c r="L102" s="23">
        <f t="shared" si="4"/>
        <v>3.57</v>
      </c>
      <c r="M102" s="41" t="s">
        <v>92</v>
      </c>
    </row>
    <row r="103" spans="1:13" ht="12.75">
      <c r="A103" s="14">
        <v>13</v>
      </c>
      <c r="B103" s="33" t="s">
        <v>762</v>
      </c>
      <c r="C103" s="17" t="s">
        <v>231</v>
      </c>
      <c r="D103" s="17" t="s">
        <v>201</v>
      </c>
      <c r="E103" s="19" t="s">
        <v>763</v>
      </c>
      <c r="F103" s="20">
        <v>5</v>
      </c>
      <c r="G103" s="21">
        <v>5</v>
      </c>
      <c r="H103" s="22">
        <v>1</v>
      </c>
      <c r="I103" s="21">
        <v>2</v>
      </c>
      <c r="J103" s="22">
        <v>3</v>
      </c>
      <c r="K103" s="21">
        <v>5</v>
      </c>
      <c r="L103" s="23">
        <f t="shared" si="4"/>
        <v>3.66</v>
      </c>
      <c r="M103" s="17" t="s">
        <v>764</v>
      </c>
    </row>
    <row r="104" spans="1:13" ht="12.75">
      <c r="A104" s="14">
        <v>12</v>
      </c>
      <c r="B104" s="33" t="s">
        <v>775</v>
      </c>
      <c r="C104" s="17" t="s">
        <v>357</v>
      </c>
      <c r="D104" s="17" t="s">
        <v>201</v>
      </c>
      <c r="E104" s="19" t="s">
        <v>776</v>
      </c>
      <c r="F104" s="20">
        <v>3</v>
      </c>
      <c r="G104" s="21">
        <v>4</v>
      </c>
      <c r="H104" s="22">
        <v>1</v>
      </c>
      <c r="I104" s="21">
        <v>5</v>
      </c>
      <c r="J104" s="22">
        <v>5</v>
      </c>
      <c r="K104" s="21">
        <v>4</v>
      </c>
      <c r="L104" s="23">
        <f t="shared" si="4"/>
        <v>3.68</v>
      </c>
      <c r="M104" s="17" t="s">
        <v>777</v>
      </c>
    </row>
    <row r="105" spans="1:13" ht="12.75">
      <c r="A105" s="14">
        <v>11</v>
      </c>
      <c r="B105" s="33" t="s">
        <v>794</v>
      </c>
      <c r="C105" s="17" t="s">
        <v>231</v>
      </c>
      <c r="D105" s="17" t="s">
        <v>189</v>
      </c>
      <c r="E105" s="19" t="s">
        <v>795</v>
      </c>
      <c r="F105" s="20">
        <v>5</v>
      </c>
      <c r="G105" s="21">
        <v>3</v>
      </c>
      <c r="H105" s="22">
        <v>2</v>
      </c>
      <c r="I105" s="21">
        <v>6</v>
      </c>
      <c r="J105" s="22">
        <v>2</v>
      </c>
      <c r="K105" s="21">
        <v>4</v>
      </c>
      <c r="L105" s="23">
        <f t="shared" si="4"/>
        <v>3.75</v>
      </c>
      <c r="M105" s="17" t="s">
        <v>796</v>
      </c>
    </row>
    <row r="106" spans="1:13" ht="12.75">
      <c r="A106" s="14">
        <v>10</v>
      </c>
      <c r="B106" s="33" t="s">
        <v>880</v>
      </c>
      <c r="C106" s="17" t="s">
        <v>357</v>
      </c>
      <c r="D106" s="17" t="s">
        <v>189</v>
      </c>
      <c r="E106" s="40" t="s">
        <v>881</v>
      </c>
      <c r="F106" s="20">
        <v>7</v>
      </c>
      <c r="G106" s="21">
        <v>4</v>
      </c>
      <c r="H106" s="22">
        <v>3</v>
      </c>
      <c r="I106" s="21">
        <v>5</v>
      </c>
      <c r="J106" s="22">
        <v>1</v>
      </c>
      <c r="K106" s="21">
        <v>3</v>
      </c>
      <c r="L106" s="23">
        <f t="shared" si="4"/>
        <v>4.06</v>
      </c>
      <c r="M106" s="17" t="s">
        <v>882</v>
      </c>
    </row>
    <row r="107" spans="1:13" ht="12.75">
      <c r="A107" s="14">
        <v>9</v>
      </c>
      <c r="B107" s="25" t="s">
        <v>892</v>
      </c>
      <c r="C107" s="17" t="s">
        <v>231</v>
      </c>
      <c r="D107" s="17" t="s">
        <v>201</v>
      </c>
      <c r="E107" s="19" t="s">
        <v>893</v>
      </c>
      <c r="F107" s="20">
        <v>2</v>
      </c>
      <c r="G107" s="21">
        <v>5</v>
      </c>
      <c r="H107" s="22">
        <v>3</v>
      </c>
      <c r="I107" s="21">
        <v>6</v>
      </c>
      <c r="J107" s="22">
        <v>7</v>
      </c>
      <c r="K107" s="21">
        <v>2</v>
      </c>
      <c r="L107" s="23">
        <f t="shared" si="4"/>
        <v>4.13</v>
      </c>
      <c r="M107" s="17" t="s">
        <v>894</v>
      </c>
    </row>
    <row r="108" spans="1:13" ht="12.75">
      <c r="A108" s="14">
        <v>8</v>
      </c>
      <c r="B108" s="33" t="s">
        <v>965</v>
      </c>
      <c r="C108" s="17" t="s">
        <v>231</v>
      </c>
      <c r="D108" s="17" t="s">
        <v>157</v>
      </c>
      <c r="E108" s="19" t="s">
        <v>966</v>
      </c>
      <c r="F108" s="20">
        <v>2</v>
      </c>
      <c r="G108" s="11">
        <v>8</v>
      </c>
      <c r="H108" s="22">
        <v>5</v>
      </c>
      <c r="I108" s="21">
        <v>3</v>
      </c>
      <c r="J108" s="22">
        <v>7</v>
      </c>
      <c r="K108" s="21">
        <v>2</v>
      </c>
      <c r="L108" s="23">
        <f t="shared" si="4"/>
        <v>4.53</v>
      </c>
      <c r="M108" s="17" t="s">
        <v>967</v>
      </c>
    </row>
    <row r="109" spans="1:13" ht="12.75">
      <c r="A109" s="14">
        <v>7</v>
      </c>
      <c r="B109" s="33" t="s">
        <v>974</v>
      </c>
      <c r="C109" s="17" t="s">
        <v>975</v>
      </c>
      <c r="D109" s="17" t="s">
        <v>201</v>
      </c>
      <c r="E109" s="19" t="s">
        <v>976</v>
      </c>
      <c r="F109" s="20">
        <v>5</v>
      </c>
      <c r="G109" s="21">
        <v>5</v>
      </c>
      <c r="H109" s="22">
        <v>2</v>
      </c>
      <c r="I109" s="21">
        <v>5</v>
      </c>
      <c r="J109" s="22">
        <v>5</v>
      </c>
      <c r="K109" s="21">
        <v>5</v>
      </c>
      <c r="L109" s="23">
        <f t="shared" si="4"/>
        <v>4.58</v>
      </c>
      <c r="M109" s="17" t="s">
        <v>977</v>
      </c>
    </row>
    <row r="110" spans="1:13" ht="12.75">
      <c r="A110" s="14">
        <v>6</v>
      </c>
      <c r="B110" s="33" t="s">
        <v>984</v>
      </c>
      <c r="C110" s="17" t="s">
        <v>357</v>
      </c>
      <c r="D110" s="17" t="s">
        <v>189</v>
      </c>
      <c r="E110" s="19" t="s">
        <v>985</v>
      </c>
      <c r="F110" s="20">
        <v>5</v>
      </c>
      <c r="G110" s="21">
        <v>5</v>
      </c>
      <c r="H110" s="22">
        <v>3</v>
      </c>
      <c r="I110" s="11">
        <v>8</v>
      </c>
      <c r="J110" s="22">
        <v>2</v>
      </c>
      <c r="K110" s="21">
        <v>4</v>
      </c>
      <c r="L110" s="23">
        <f t="shared" si="4"/>
        <v>4.61</v>
      </c>
      <c r="M110" s="17" t="s">
        <v>0</v>
      </c>
    </row>
    <row r="111" spans="1:13" ht="12.75">
      <c r="A111" s="14">
        <v>5</v>
      </c>
      <c r="B111" s="33" t="s">
        <v>4</v>
      </c>
      <c r="C111" s="17" t="s">
        <v>5</v>
      </c>
      <c r="D111" s="17" t="s">
        <v>189</v>
      </c>
      <c r="E111" s="19" t="s">
        <v>6</v>
      </c>
      <c r="F111" s="20">
        <v>6</v>
      </c>
      <c r="G111" s="21">
        <v>5</v>
      </c>
      <c r="H111" s="22">
        <v>3</v>
      </c>
      <c r="I111" s="21">
        <v>5</v>
      </c>
      <c r="J111" s="22">
        <v>2</v>
      </c>
      <c r="K111" s="21">
        <v>6</v>
      </c>
      <c r="L111" s="23">
        <f t="shared" si="4"/>
        <v>4.62</v>
      </c>
      <c r="M111" s="17" t="s">
        <v>7</v>
      </c>
    </row>
    <row r="112" spans="1:13" ht="12.75">
      <c r="A112" s="14">
        <v>4</v>
      </c>
      <c r="B112" s="25" t="s">
        <v>8</v>
      </c>
      <c r="C112" s="17" t="s">
        <v>684</v>
      </c>
      <c r="D112" s="17" t="s">
        <v>201</v>
      </c>
      <c r="E112" s="19" t="s">
        <v>9</v>
      </c>
      <c r="F112" s="20">
        <v>6</v>
      </c>
      <c r="G112" s="21">
        <v>5</v>
      </c>
      <c r="H112" s="22">
        <v>1</v>
      </c>
      <c r="I112" s="21">
        <v>3</v>
      </c>
      <c r="J112" s="12">
        <v>8</v>
      </c>
      <c r="K112" s="21">
        <v>4</v>
      </c>
      <c r="L112" s="23">
        <f t="shared" si="4"/>
        <v>4.64</v>
      </c>
      <c r="M112" s="17" t="s">
        <v>10</v>
      </c>
    </row>
    <row r="113" spans="1:13" ht="12.75">
      <c r="A113" s="14">
        <v>3</v>
      </c>
      <c r="B113" s="33" t="s">
        <v>15</v>
      </c>
      <c r="C113" s="17" t="s">
        <v>231</v>
      </c>
      <c r="D113" s="17" t="s">
        <v>189</v>
      </c>
      <c r="E113" s="40" t="s">
        <v>16</v>
      </c>
      <c r="F113" s="20">
        <v>7</v>
      </c>
      <c r="G113" s="21">
        <v>6</v>
      </c>
      <c r="H113" s="22">
        <v>2</v>
      </c>
      <c r="I113" s="21">
        <v>2</v>
      </c>
      <c r="J113" s="22">
        <v>2</v>
      </c>
      <c r="K113" s="11">
        <v>8</v>
      </c>
      <c r="L113" s="23">
        <f t="shared" si="4"/>
        <v>4.69</v>
      </c>
      <c r="M113" s="17" t="s">
        <v>17</v>
      </c>
    </row>
    <row r="114" spans="1:13" ht="12.75">
      <c r="A114" s="14">
        <v>2</v>
      </c>
      <c r="B114" s="33" t="s">
        <v>25</v>
      </c>
      <c r="C114" s="17" t="s">
        <v>357</v>
      </c>
      <c r="D114" s="17" t="s">
        <v>201</v>
      </c>
      <c r="E114" s="19" t="s">
        <v>26</v>
      </c>
      <c r="F114" s="20">
        <v>7</v>
      </c>
      <c r="G114" s="21">
        <v>6</v>
      </c>
      <c r="H114" s="22">
        <v>2</v>
      </c>
      <c r="I114" s="21">
        <v>4</v>
      </c>
      <c r="J114" s="22">
        <v>2</v>
      </c>
      <c r="K114" s="21">
        <v>6</v>
      </c>
      <c r="L114" s="23">
        <f t="shared" si="4"/>
        <v>4.73</v>
      </c>
      <c r="M114" s="17" t="s">
        <v>27</v>
      </c>
    </row>
    <row r="115" spans="1:13" ht="12.75">
      <c r="A115" s="14">
        <v>1</v>
      </c>
      <c r="B115" s="33" t="s">
        <v>31</v>
      </c>
      <c r="C115" s="17" t="s">
        <v>338</v>
      </c>
      <c r="D115" s="17" t="s">
        <v>201</v>
      </c>
      <c r="E115" s="19" t="s">
        <v>32</v>
      </c>
      <c r="F115" s="10">
        <v>8</v>
      </c>
      <c r="G115" s="21">
        <v>4</v>
      </c>
      <c r="H115" s="22">
        <v>1</v>
      </c>
      <c r="I115" s="21">
        <v>7</v>
      </c>
      <c r="J115" s="22">
        <v>2</v>
      </c>
      <c r="K115" s="21">
        <v>5</v>
      </c>
      <c r="L115" s="23">
        <f t="shared" si="4"/>
        <v>4.74</v>
      </c>
      <c r="M115" s="17" t="s">
        <v>33</v>
      </c>
    </row>
    <row r="116" spans="1:13" s="106" customFormat="1" ht="12.75">
      <c r="A116" s="99" t="s">
        <v>94</v>
      </c>
      <c r="B116" s="100"/>
      <c r="C116" s="101" t="s">
        <v>95</v>
      </c>
      <c r="D116" s="101" t="s">
        <v>102</v>
      </c>
      <c r="E116" s="102"/>
      <c r="F116" s="103">
        <f aca="true" t="shared" si="5" ref="F116:L116">AVERAGE(F81:F115)</f>
        <v>3.8</v>
      </c>
      <c r="G116" s="101">
        <f t="shared" si="5"/>
        <v>4.2</v>
      </c>
      <c r="H116" s="104">
        <f t="shared" si="5"/>
        <v>2.8285714285714287</v>
      </c>
      <c r="I116" s="101">
        <f t="shared" si="5"/>
        <v>3.9714285714285715</v>
      </c>
      <c r="J116" s="104">
        <f t="shared" si="5"/>
        <v>2.5428571428571427</v>
      </c>
      <c r="K116" s="101">
        <f t="shared" si="5"/>
        <v>3.8</v>
      </c>
      <c r="L116" s="105">
        <f t="shared" si="5"/>
        <v>3.582857142857143</v>
      </c>
      <c r="M116" s="101" t="s">
        <v>103</v>
      </c>
    </row>
    <row r="117" spans="1:13" s="52" customFormat="1" ht="12.75">
      <c r="A117" s="44"/>
      <c r="B117" s="45"/>
      <c r="C117" s="49"/>
      <c r="D117" s="49"/>
      <c r="E117" s="50"/>
      <c r="F117" s="45"/>
      <c r="G117" s="49"/>
      <c r="H117" s="49"/>
      <c r="I117" s="49"/>
      <c r="J117" s="49"/>
      <c r="K117" s="49"/>
      <c r="L117" s="51"/>
      <c r="M117" s="49"/>
    </row>
    <row r="118" spans="1:13" s="3" customFormat="1" ht="12.75" customHeight="1">
      <c r="A118" s="1" t="s">
        <v>121</v>
      </c>
      <c r="B118" s="122" t="s">
        <v>122</v>
      </c>
      <c r="C118" s="123"/>
      <c r="D118" s="123"/>
      <c r="E118" s="123"/>
      <c r="F118" s="119" t="s">
        <v>123</v>
      </c>
      <c r="G118" s="120"/>
      <c r="H118" s="120"/>
      <c r="I118" s="120"/>
      <c r="J118" s="120"/>
      <c r="K118" s="120"/>
      <c r="L118" s="121"/>
      <c r="M118" s="2" t="s">
        <v>124</v>
      </c>
    </row>
    <row r="119" spans="1:13" s="11" customFormat="1" ht="12.75">
      <c r="A119" s="4"/>
      <c r="B119" s="5" t="s">
        <v>104</v>
      </c>
      <c r="C119" s="7" t="s">
        <v>127</v>
      </c>
      <c r="D119" s="7" t="s">
        <v>128</v>
      </c>
      <c r="E119" s="9" t="s">
        <v>129</v>
      </c>
      <c r="F119" s="10" t="s">
        <v>130</v>
      </c>
      <c r="G119" s="11" t="s">
        <v>131</v>
      </c>
      <c r="H119" s="12" t="s">
        <v>132</v>
      </c>
      <c r="I119" s="11" t="s">
        <v>133</v>
      </c>
      <c r="J119" s="12" t="s">
        <v>134</v>
      </c>
      <c r="K119" s="11" t="s">
        <v>135</v>
      </c>
      <c r="L119" s="13" t="s">
        <v>136</v>
      </c>
      <c r="M119" s="7"/>
    </row>
    <row r="120" spans="1:13" ht="12.75">
      <c r="A120" s="14">
        <v>35</v>
      </c>
      <c r="B120" s="35" t="s">
        <v>274</v>
      </c>
      <c r="C120" s="17" t="s">
        <v>275</v>
      </c>
      <c r="D120" s="17" t="s">
        <v>141</v>
      </c>
      <c r="E120" s="19" t="s">
        <v>276</v>
      </c>
      <c r="F120" s="20">
        <v>1</v>
      </c>
      <c r="G120" s="21">
        <v>3</v>
      </c>
      <c r="H120" s="22">
        <v>7</v>
      </c>
      <c r="I120" s="21">
        <v>3</v>
      </c>
      <c r="J120" s="22">
        <v>2</v>
      </c>
      <c r="K120" s="21">
        <v>2</v>
      </c>
      <c r="L120" s="23">
        <f aca="true" t="shared" si="6" ref="L120:L154">(($L$292*F120)+($L$293*G120)+($L$294*H120)+($L$295*I120)+($L$296*J120)+($L$297*K120))/100</f>
        <v>2.85</v>
      </c>
      <c r="M120" s="17" t="s">
        <v>277</v>
      </c>
    </row>
    <row r="121" spans="1:13" ht="12.75">
      <c r="A121" s="14">
        <v>34</v>
      </c>
      <c r="B121" s="35" t="s">
        <v>318</v>
      </c>
      <c r="C121" s="17" t="s">
        <v>319</v>
      </c>
      <c r="D121" s="17" t="s">
        <v>189</v>
      </c>
      <c r="E121" s="19" t="s">
        <v>320</v>
      </c>
      <c r="F121" s="20">
        <v>5</v>
      </c>
      <c r="G121" s="21">
        <v>2</v>
      </c>
      <c r="H121" s="22">
        <v>2</v>
      </c>
      <c r="I121" s="21">
        <v>2</v>
      </c>
      <c r="J121" s="22">
        <v>2</v>
      </c>
      <c r="K121" s="21">
        <v>4</v>
      </c>
      <c r="L121" s="23">
        <f t="shared" si="6"/>
        <v>2.91</v>
      </c>
      <c r="M121" s="17" t="s">
        <v>321</v>
      </c>
    </row>
    <row r="122" spans="1:13" ht="12.75">
      <c r="A122" s="14">
        <v>33</v>
      </c>
      <c r="B122" s="35" t="s">
        <v>345</v>
      </c>
      <c r="C122" s="17" t="s">
        <v>346</v>
      </c>
      <c r="D122" s="17" t="s">
        <v>157</v>
      </c>
      <c r="E122" s="19" t="s">
        <v>347</v>
      </c>
      <c r="F122" s="20">
        <v>2</v>
      </c>
      <c r="G122" s="21">
        <v>4</v>
      </c>
      <c r="H122" s="22">
        <v>4</v>
      </c>
      <c r="I122" s="21">
        <v>3</v>
      </c>
      <c r="J122" s="22">
        <v>3</v>
      </c>
      <c r="K122" s="21">
        <v>2</v>
      </c>
      <c r="L122" s="23">
        <f t="shared" si="6"/>
        <v>2.99</v>
      </c>
      <c r="M122" s="17" t="s">
        <v>348</v>
      </c>
    </row>
    <row r="123" spans="1:13" ht="12.75">
      <c r="A123" s="14">
        <v>32</v>
      </c>
      <c r="B123" s="35" t="s">
        <v>383</v>
      </c>
      <c r="C123" s="17" t="s">
        <v>275</v>
      </c>
      <c r="D123" s="17" t="s">
        <v>201</v>
      </c>
      <c r="E123" s="19" t="s">
        <v>384</v>
      </c>
      <c r="F123" s="20">
        <v>4</v>
      </c>
      <c r="G123" s="21">
        <v>3</v>
      </c>
      <c r="H123" s="22">
        <v>2</v>
      </c>
      <c r="I123" s="21">
        <v>3</v>
      </c>
      <c r="J123" s="22">
        <v>2</v>
      </c>
      <c r="K123" s="21">
        <v>4</v>
      </c>
      <c r="L123" s="23">
        <f t="shared" si="6"/>
        <v>3.06</v>
      </c>
      <c r="M123" s="17" t="s">
        <v>385</v>
      </c>
    </row>
    <row r="124" spans="1:13" ht="12.75">
      <c r="A124" s="14">
        <v>31</v>
      </c>
      <c r="B124" s="35" t="s">
        <v>439</v>
      </c>
      <c r="C124" s="17" t="s">
        <v>440</v>
      </c>
      <c r="D124" s="17" t="s">
        <v>201</v>
      </c>
      <c r="E124" s="19" t="s">
        <v>441</v>
      </c>
      <c r="F124" s="20">
        <v>6</v>
      </c>
      <c r="G124" s="21">
        <v>4</v>
      </c>
      <c r="H124" s="22">
        <v>0</v>
      </c>
      <c r="I124" s="21">
        <v>3</v>
      </c>
      <c r="J124" s="22">
        <v>2</v>
      </c>
      <c r="K124" s="21">
        <v>2</v>
      </c>
      <c r="L124" s="23">
        <f t="shared" si="6"/>
        <v>3.12</v>
      </c>
      <c r="M124" s="17" t="s">
        <v>442</v>
      </c>
    </row>
    <row r="125" spans="1:13" ht="12.75">
      <c r="A125" s="14">
        <v>30</v>
      </c>
      <c r="B125" s="35" t="s">
        <v>463</v>
      </c>
      <c r="C125" s="17" t="s">
        <v>464</v>
      </c>
      <c r="D125" s="17" t="s">
        <v>141</v>
      </c>
      <c r="E125" s="19" t="s">
        <v>465</v>
      </c>
      <c r="F125" s="20">
        <v>1</v>
      </c>
      <c r="G125" s="21">
        <v>6</v>
      </c>
      <c r="H125" s="22">
        <v>6</v>
      </c>
      <c r="I125" s="21">
        <v>2</v>
      </c>
      <c r="J125" s="22">
        <v>2</v>
      </c>
      <c r="K125" s="21">
        <v>2</v>
      </c>
      <c r="L125" s="23">
        <f t="shared" si="6"/>
        <v>3.15</v>
      </c>
      <c r="M125" s="17" t="s">
        <v>466</v>
      </c>
    </row>
    <row r="126" spans="1:13" ht="12.75">
      <c r="A126" s="14">
        <v>29</v>
      </c>
      <c r="B126" s="35" t="s">
        <v>482</v>
      </c>
      <c r="C126" s="17" t="s">
        <v>483</v>
      </c>
      <c r="D126" s="17" t="s">
        <v>201</v>
      </c>
      <c r="E126" s="19" t="s">
        <v>484</v>
      </c>
      <c r="F126" s="20">
        <v>4</v>
      </c>
      <c r="G126" s="21">
        <v>5</v>
      </c>
      <c r="H126" s="22">
        <v>2</v>
      </c>
      <c r="I126" s="21">
        <v>4</v>
      </c>
      <c r="J126" s="22">
        <v>1</v>
      </c>
      <c r="K126" s="21">
        <v>2</v>
      </c>
      <c r="L126" s="23">
        <f t="shared" si="6"/>
        <v>3.19</v>
      </c>
      <c r="M126" s="17" t="s">
        <v>485</v>
      </c>
    </row>
    <row r="127" spans="1:13" ht="12.75">
      <c r="A127" s="14">
        <v>28</v>
      </c>
      <c r="B127" s="39" t="s">
        <v>523</v>
      </c>
      <c r="C127" s="17" t="s">
        <v>346</v>
      </c>
      <c r="D127" s="17" t="s">
        <v>189</v>
      </c>
      <c r="E127" s="19" t="s">
        <v>524</v>
      </c>
      <c r="F127" s="20">
        <v>5</v>
      </c>
      <c r="G127" s="21">
        <v>3</v>
      </c>
      <c r="H127" s="22">
        <v>3</v>
      </c>
      <c r="I127" s="21">
        <v>2</v>
      </c>
      <c r="J127" s="22">
        <v>2</v>
      </c>
      <c r="K127" s="21">
        <v>4</v>
      </c>
      <c r="L127" s="23">
        <f t="shared" si="6"/>
        <v>3.25</v>
      </c>
      <c r="M127" s="17" t="s">
        <v>525</v>
      </c>
    </row>
    <row r="128" spans="1:13" ht="12.75">
      <c r="A128" s="14">
        <v>27</v>
      </c>
      <c r="B128" s="35" t="s">
        <v>577</v>
      </c>
      <c r="C128" s="17" t="s">
        <v>440</v>
      </c>
      <c r="D128" s="17" t="s">
        <v>141</v>
      </c>
      <c r="E128" s="19" t="s">
        <v>578</v>
      </c>
      <c r="F128" s="20">
        <v>2</v>
      </c>
      <c r="G128" s="21">
        <v>6</v>
      </c>
      <c r="H128" s="22">
        <v>7</v>
      </c>
      <c r="I128" s="21">
        <v>2</v>
      </c>
      <c r="J128" s="22">
        <v>2</v>
      </c>
      <c r="K128" s="21">
        <v>1</v>
      </c>
      <c r="L128" s="23">
        <f t="shared" si="6"/>
        <v>3.36</v>
      </c>
      <c r="M128" s="17" t="s">
        <v>579</v>
      </c>
    </row>
    <row r="129" spans="1:13" ht="12.75">
      <c r="A129" s="14">
        <v>26</v>
      </c>
      <c r="B129" s="39" t="s">
        <v>593</v>
      </c>
      <c r="C129" s="17" t="s">
        <v>319</v>
      </c>
      <c r="D129" s="17" t="s">
        <v>157</v>
      </c>
      <c r="E129" s="19" t="s">
        <v>594</v>
      </c>
      <c r="F129" s="20">
        <v>5</v>
      </c>
      <c r="G129" s="21">
        <v>2</v>
      </c>
      <c r="H129" s="22">
        <v>2</v>
      </c>
      <c r="I129" s="21">
        <v>3</v>
      </c>
      <c r="J129" s="22">
        <v>4</v>
      </c>
      <c r="K129" s="21">
        <v>4</v>
      </c>
      <c r="L129" s="23">
        <f t="shared" si="6"/>
        <v>3.37</v>
      </c>
      <c r="M129" s="17" t="s">
        <v>595</v>
      </c>
    </row>
    <row r="130" spans="1:13" ht="12.75">
      <c r="A130" s="14">
        <v>25</v>
      </c>
      <c r="B130" s="35" t="s">
        <v>603</v>
      </c>
      <c r="C130" s="17" t="s">
        <v>319</v>
      </c>
      <c r="D130" s="17" t="s">
        <v>141</v>
      </c>
      <c r="E130" s="19" t="s">
        <v>604</v>
      </c>
      <c r="F130" s="20">
        <v>4</v>
      </c>
      <c r="G130" s="21">
        <v>4</v>
      </c>
      <c r="H130" s="22">
        <v>5</v>
      </c>
      <c r="I130" s="21">
        <v>2</v>
      </c>
      <c r="J130" s="22">
        <v>2</v>
      </c>
      <c r="K130" s="21">
        <v>3</v>
      </c>
      <c r="L130" s="23">
        <f t="shared" si="6"/>
        <v>3.38</v>
      </c>
      <c r="M130" s="17" t="s">
        <v>605</v>
      </c>
    </row>
    <row r="131" spans="1:13" ht="12.75">
      <c r="A131" s="14">
        <v>24</v>
      </c>
      <c r="B131" s="35" t="s">
        <v>606</v>
      </c>
      <c r="C131" s="17" t="s">
        <v>319</v>
      </c>
      <c r="D131" s="17" t="s">
        <v>141</v>
      </c>
      <c r="E131" s="19" t="s">
        <v>607</v>
      </c>
      <c r="F131" s="20">
        <v>4</v>
      </c>
      <c r="G131" s="21">
        <v>4</v>
      </c>
      <c r="H131" s="22">
        <v>5</v>
      </c>
      <c r="I131" s="21">
        <v>2</v>
      </c>
      <c r="J131" s="22">
        <v>2</v>
      </c>
      <c r="K131" s="21">
        <v>3</v>
      </c>
      <c r="L131" s="23">
        <f t="shared" si="6"/>
        <v>3.38</v>
      </c>
      <c r="M131" s="17" t="s">
        <v>608</v>
      </c>
    </row>
    <row r="132" spans="1:13" ht="12.75">
      <c r="A132" s="14">
        <v>23</v>
      </c>
      <c r="B132" s="35" t="s">
        <v>599</v>
      </c>
      <c r="C132" s="17" t="s">
        <v>275</v>
      </c>
      <c r="D132" s="17" t="s">
        <v>201</v>
      </c>
      <c r="E132" s="19" t="s">
        <v>601</v>
      </c>
      <c r="F132" s="20">
        <v>4</v>
      </c>
      <c r="G132" s="21">
        <v>7</v>
      </c>
      <c r="H132" s="22">
        <v>4</v>
      </c>
      <c r="I132" s="21">
        <v>1</v>
      </c>
      <c r="J132" s="22">
        <v>0</v>
      </c>
      <c r="K132" s="21">
        <v>3</v>
      </c>
      <c r="L132" s="23">
        <f t="shared" si="6"/>
        <v>3.38</v>
      </c>
      <c r="M132" s="17" t="s">
        <v>602</v>
      </c>
    </row>
    <row r="133" spans="1:13" ht="12.75">
      <c r="A133" s="14">
        <v>22</v>
      </c>
      <c r="B133" s="35" t="s">
        <v>617</v>
      </c>
      <c r="C133" s="17" t="s">
        <v>483</v>
      </c>
      <c r="D133" s="17" t="s">
        <v>141</v>
      </c>
      <c r="E133" s="19" t="s">
        <v>618</v>
      </c>
      <c r="F133" s="20">
        <v>1</v>
      </c>
      <c r="G133" s="21">
        <v>5</v>
      </c>
      <c r="H133" s="22">
        <v>7</v>
      </c>
      <c r="I133" s="21">
        <v>3</v>
      </c>
      <c r="J133" s="22">
        <v>3</v>
      </c>
      <c r="K133" s="21">
        <v>2</v>
      </c>
      <c r="L133" s="23">
        <f t="shared" si="6"/>
        <v>3.4</v>
      </c>
      <c r="M133" s="17" t="s">
        <v>619</v>
      </c>
    </row>
    <row r="134" spans="1:13" ht="12.75">
      <c r="A134" s="14">
        <v>21</v>
      </c>
      <c r="B134" s="35" t="s">
        <v>641</v>
      </c>
      <c r="C134" s="17" t="s">
        <v>483</v>
      </c>
      <c r="D134" s="17" t="s">
        <v>141</v>
      </c>
      <c r="E134" s="19" t="s">
        <v>642</v>
      </c>
      <c r="F134" s="20">
        <v>2</v>
      </c>
      <c r="G134" s="21">
        <v>4</v>
      </c>
      <c r="H134" s="22">
        <v>7</v>
      </c>
      <c r="I134" s="21">
        <v>4</v>
      </c>
      <c r="J134" s="22">
        <v>2</v>
      </c>
      <c r="K134" s="21">
        <v>2</v>
      </c>
      <c r="L134" s="23">
        <f t="shared" si="6"/>
        <v>3.42</v>
      </c>
      <c r="M134" s="17" t="s">
        <v>643</v>
      </c>
    </row>
    <row r="135" spans="1:13" ht="12.75">
      <c r="A135" s="14">
        <v>20</v>
      </c>
      <c r="B135" s="35" t="s">
        <v>659</v>
      </c>
      <c r="C135" s="17" t="s">
        <v>660</v>
      </c>
      <c r="D135" s="17" t="s">
        <v>141</v>
      </c>
      <c r="E135" s="19" t="s">
        <v>661</v>
      </c>
      <c r="F135" s="20">
        <v>1</v>
      </c>
      <c r="G135" s="21">
        <v>2</v>
      </c>
      <c r="H135" s="22">
        <v>5</v>
      </c>
      <c r="I135" s="21">
        <v>6</v>
      </c>
      <c r="J135" s="22">
        <v>6</v>
      </c>
      <c r="K135" s="21">
        <v>2</v>
      </c>
      <c r="L135" s="23">
        <f t="shared" si="6"/>
        <v>3.45</v>
      </c>
      <c r="M135" s="17" t="s">
        <v>662</v>
      </c>
    </row>
    <row r="136" spans="1:13" ht="12.75">
      <c r="A136" s="14">
        <v>19</v>
      </c>
      <c r="B136" s="35" t="s">
        <v>672</v>
      </c>
      <c r="C136" s="17" t="s">
        <v>673</v>
      </c>
      <c r="D136" s="17" t="s">
        <v>157</v>
      </c>
      <c r="E136" s="19" t="s">
        <v>674</v>
      </c>
      <c r="F136" s="20">
        <v>2</v>
      </c>
      <c r="G136" s="11">
        <v>8</v>
      </c>
      <c r="H136" s="22">
        <v>5</v>
      </c>
      <c r="I136" s="21">
        <v>2</v>
      </c>
      <c r="J136" s="22">
        <v>1</v>
      </c>
      <c r="K136" s="21">
        <v>2</v>
      </c>
      <c r="L136" s="23">
        <f t="shared" si="6"/>
        <v>3.47</v>
      </c>
      <c r="M136" s="17" t="s">
        <v>675</v>
      </c>
    </row>
    <row r="137" spans="1:13" ht="12.75">
      <c r="A137" s="14">
        <v>18</v>
      </c>
      <c r="B137" s="35" t="s">
        <v>676</v>
      </c>
      <c r="C137" s="17" t="s">
        <v>464</v>
      </c>
      <c r="D137" s="17" t="s">
        <v>141</v>
      </c>
      <c r="E137" s="19" t="s">
        <v>677</v>
      </c>
      <c r="F137" s="20">
        <v>1</v>
      </c>
      <c r="G137" s="21">
        <v>3</v>
      </c>
      <c r="H137" s="12">
        <v>8</v>
      </c>
      <c r="I137" s="21">
        <v>6</v>
      </c>
      <c r="J137" s="22">
        <v>2</v>
      </c>
      <c r="K137" s="21">
        <v>2</v>
      </c>
      <c r="L137" s="23">
        <f t="shared" si="6"/>
        <v>3.47</v>
      </c>
      <c r="M137" s="17" t="s">
        <v>678</v>
      </c>
    </row>
    <row r="138" spans="1:13" ht="12.75">
      <c r="A138" s="14">
        <v>17</v>
      </c>
      <c r="B138" s="35" t="s">
        <v>690</v>
      </c>
      <c r="C138" s="17" t="s">
        <v>660</v>
      </c>
      <c r="D138" s="17" t="s">
        <v>201</v>
      </c>
      <c r="E138" s="19" t="s">
        <v>691</v>
      </c>
      <c r="F138" s="20">
        <v>3</v>
      </c>
      <c r="G138" s="21">
        <v>1</v>
      </c>
      <c r="H138" s="22">
        <v>2</v>
      </c>
      <c r="I138" s="21">
        <v>7</v>
      </c>
      <c r="J138" s="22">
        <v>2</v>
      </c>
      <c r="K138" s="21">
        <v>7</v>
      </c>
      <c r="L138" s="23">
        <f t="shared" si="6"/>
        <v>3.51</v>
      </c>
      <c r="M138" s="17" t="s">
        <v>692</v>
      </c>
    </row>
    <row r="139" spans="1:13" ht="12.75">
      <c r="A139" s="14">
        <v>16</v>
      </c>
      <c r="B139" s="35" t="s">
        <v>718</v>
      </c>
      <c r="C139" s="17" t="s">
        <v>346</v>
      </c>
      <c r="D139" s="17" t="s">
        <v>157</v>
      </c>
      <c r="E139" s="19" t="s">
        <v>719</v>
      </c>
      <c r="F139" s="20">
        <v>1</v>
      </c>
      <c r="G139" s="21">
        <v>4</v>
      </c>
      <c r="H139" s="22">
        <v>3</v>
      </c>
      <c r="I139" s="21">
        <v>5</v>
      </c>
      <c r="J139" s="22">
        <v>7</v>
      </c>
      <c r="K139" s="21">
        <v>2</v>
      </c>
      <c r="L139" s="23">
        <f t="shared" si="6"/>
        <v>3.56</v>
      </c>
      <c r="M139" s="17" t="s">
        <v>720</v>
      </c>
    </row>
    <row r="140" spans="1:13" ht="12.75">
      <c r="A140" s="14">
        <v>15</v>
      </c>
      <c r="B140" s="35" t="s">
        <v>727</v>
      </c>
      <c r="C140" s="17" t="s">
        <v>660</v>
      </c>
      <c r="D140" s="17" t="s">
        <v>201</v>
      </c>
      <c r="E140" s="19" t="s">
        <v>728</v>
      </c>
      <c r="F140" s="20">
        <v>4</v>
      </c>
      <c r="G140" s="21">
        <v>3</v>
      </c>
      <c r="H140" s="22">
        <v>2</v>
      </c>
      <c r="I140" s="21">
        <v>7</v>
      </c>
      <c r="J140" s="22">
        <v>2</v>
      </c>
      <c r="K140" s="21">
        <v>3</v>
      </c>
      <c r="L140" s="23">
        <f t="shared" si="6"/>
        <v>3.56</v>
      </c>
      <c r="M140" s="17" t="s">
        <v>729</v>
      </c>
    </row>
    <row r="141" spans="1:13" ht="12.75">
      <c r="A141" s="14">
        <v>14</v>
      </c>
      <c r="B141" s="35" t="s">
        <v>715</v>
      </c>
      <c r="C141" s="17" t="s">
        <v>464</v>
      </c>
      <c r="D141" s="17" t="s">
        <v>201</v>
      </c>
      <c r="E141" s="19" t="s">
        <v>716</v>
      </c>
      <c r="F141" s="20">
        <v>4</v>
      </c>
      <c r="G141" s="21">
        <v>4</v>
      </c>
      <c r="H141" s="22">
        <v>2</v>
      </c>
      <c r="I141" s="21">
        <v>2</v>
      </c>
      <c r="J141" s="22">
        <v>6</v>
      </c>
      <c r="K141" s="21">
        <v>3</v>
      </c>
      <c r="L141" s="23">
        <f t="shared" si="6"/>
        <v>3.56</v>
      </c>
      <c r="M141" s="17" t="s">
        <v>717</v>
      </c>
    </row>
    <row r="142" spans="1:13" ht="12.75">
      <c r="A142" s="14">
        <v>13</v>
      </c>
      <c r="B142" s="35" t="s">
        <v>735</v>
      </c>
      <c r="C142" s="17" t="s">
        <v>464</v>
      </c>
      <c r="D142" s="17" t="s">
        <v>189</v>
      </c>
      <c r="E142" s="19" t="s">
        <v>736</v>
      </c>
      <c r="F142" s="20">
        <v>6</v>
      </c>
      <c r="G142" s="21">
        <v>5</v>
      </c>
      <c r="H142" s="22">
        <v>1</v>
      </c>
      <c r="I142" s="21">
        <v>2</v>
      </c>
      <c r="J142" s="22">
        <v>2</v>
      </c>
      <c r="K142" s="21">
        <v>4</v>
      </c>
      <c r="L142" s="23">
        <f t="shared" si="6"/>
        <v>3.58</v>
      </c>
      <c r="M142" s="17" t="s">
        <v>737</v>
      </c>
    </row>
    <row r="143" spans="1:13" ht="12.75">
      <c r="A143" s="14">
        <v>12</v>
      </c>
      <c r="B143" s="35" t="s">
        <v>744</v>
      </c>
      <c r="C143" s="17" t="s">
        <v>660</v>
      </c>
      <c r="D143" s="17" t="s">
        <v>201</v>
      </c>
      <c r="E143" s="19" t="s">
        <v>745</v>
      </c>
      <c r="F143" s="20">
        <v>6</v>
      </c>
      <c r="G143" s="21">
        <v>3</v>
      </c>
      <c r="H143" s="22">
        <v>2</v>
      </c>
      <c r="I143" s="21">
        <v>2</v>
      </c>
      <c r="J143" s="22">
        <v>2</v>
      </c>
      <c r="K143" s="21">
        <v>6</v>
      </c>
      <c r="L143" s="23">
        <f t="shared" si="6"/>
        <v>3.6</v>
      </c>
      <c r="M143" s="17" t="s">
        <v>746</v>
      </c>
    </row>
    <row r="144" spans="1:13" ht="12.75">
      <c r="A144" s="14">
        <v>11</v>
      </c>
      <c r="B144" s="35" t="s">
        <v>747</v>
      </c>
      <c r="C144" s="17" t="s">
        <v>138</v>
      </c>
      <c r="D144" s="17" t="s">
        <v>201</v>
      </c>
      <c r="E144" s="19" t="s">
        <v>748</v>
      </c>
      <c r="F144" s="20">
        <v>5</v>
      </c>
      <c r="G144" s="21">
        <v>3</v>
      </c>
      <c r="H144" s="22">
        <v>2</v>
      </c>
      <c r="I144" s="21">
        <v>5</v>
      </c>
      <c r="J144" s="22">
        <v>3</v>
      </c>
      <c r="K144" s="21">
        <v>3</v>
      </c>
      <c r="L144" s="23">
        <f t="shared" si="6"/>
        <v>3.6</v>
      </c>
      <c r="M144" s="17" t="s">
        <v>749</v>
      </c>
    </row>
    <row r="145" spans="1:13" ht="12.75">
      <c r="A145" s="14">
        <v>10</v>
      </c>
      <c r="B145" s="35" t="s">
        <v>759</v>
      </c>
      <c r="C145" s="17" t="s">
        <v>319</v>
      </c>
      <c r="D145" s="17" t="s">
        <v>201</v>
      </c>
      <c r="E145" s="19" t="s">
        <v>760</v>
      </c>
      <c r="F145" s="20">
        <v>5</v>
      </c>
      <c r="G145" s="21">
        <v>5</v>
      </c>
      <c r="H145" s="22">
        <v>2</v>
      </c>
      <c r="I145" s="21">
        <v>2</v>
      </c>
      <c r="J145" s="22">
        <v>2</v>
      </c>
      <c r="K145" s="21">
        <v>5</v>
      </c>
      <c r="L145" s="23">
        <f t="shared" si="6"/>
        <v>3.65</v>
      </c>
      <c r="M145" s="17" t="s">
        <v>761</v>
      </c>
    </row>
    <row r="146" spans="1:13" ht="12.75">
      <c r="A146" s="14">
        <v>9</v>
      </c>
      <c r="B146" s="39" t="s">
        <v>827</v>
      </c>
      <c r="C146" s="17" t="s">
        <v>828</v>
      </c>
      <c r="D146" s="17" t="s">
        <v>141</v>
      </c>
      <c r="E146" s="19" t="s">
        <v>829</v>
      </c>
      <c r="F146" s="20">
        <v>5</v>
      </c>
      <c r="G146" s="21">
        <v>3</v>
      </c>
      <c r="H146" s="22">
        <v>7</v>
      </c>
      <c r="I146" s="21">
        <v>5</v>
      </c>
      <c r="J146" s="22">
        <v>1</v>
      </c>
      <c r="K146" s="21">
        <v>2</v>
      </c>
      <c r="L146" s="23">
        <f t="shared" si="6"/>
        <v>3.86</v>
      </c>
      <c r="M146" s="17" t="s">
        <v>830</v>
      </c>
    </row>
    <row r="147" spans="1:13" ht="12.75">
      <c r="A147" s="14">
        <v>8</v>
      </c>
      <c r="B147" s="39" t="s">
        <v>831</v>
      </c>
      <c r="C147" s="17" t="s">
        <v>673</v>
      </c>
      <c r="D147" s="17" t="s">
        <v>189</v>
      </c>
      <c r="E147" s="19" t="s">
        <v>832</v>
      </c>
      <c r="F147" s="20">
        <v>5</v>
      </c>
      <c r="G147" s="21">
        <v>4</v>
      </c>
      <c r="H147" s="22">
        <v>6</v>
      </c>
      <c r="I147" s="21">
        <v>2</v>
      </c>
      <c r="J147" s="22">
        <v>2</v>
      </c>
      <c r="K147" s="21">
        <v>4</v>
      </c>
      <c r="L147" s="23">
        <f t="shared" si="6"/>
        <v>3.87</v>
      </c>
      <c r="M147" s="17" t="s">
        <v>833</v>
      </c>
    </row>
    <row r="148" spans="1:13" ht="12.75">
      <c r="A148" s="14">
        <v>7</v>
      </c>
      <c r="B148" s="39" t="s">
        <v>837</v>
      </c>
      <c r="C148" s="17" t="s">
        <v>828</v>
      </c>
      <c r="D148" s="17" t="s">
        <v>189</v>
      </c>
      <c r="E148" s="19" t="s">
        <v>838</v>
      </c>
      <c r="F148" s="20">
        <v>6</v>
      </c>
      <c r="G148" s="21">
        <v>3</v>
      </c>
      <c r="H148" s="22">
        <v>2</v>
      </c>
      <c r="I148" s="21">
        <v>2</v>
      </c>
      <c r="J148" s="22">
        <v>2</v>
      </c>
      <c r="K148" s="11">
        <v>8</v>
      </c>
      <c r="L148" s="23">
        <f t="shared" si="6"/>
        <v>3.88</v>
      </c>
      <c r="M148" s="17" t="s">
        <v>839</v>
      </c>
    </row>
    <row r="149" spans="1:13" ht="12.75">
      <c r="A149" s="14">
        <v>6</v>
      </c>
      <c r="B149" s="35" t="s">
        <v>877</v>
      </c>
      <c r="C149" s="17" t="s">
        <v>275</v>
      </c>
      <c r="D149" s="17" t="s">
        <v>201</v>
      </c>
      <c r="E149" s="19" t="s">
        <v>878</v>
      </c>
      <c r="F149" s="20">
        <v>5</v>
      </c>
      <c r="G149" s="21">
        <v>2</v>
      </c>
      <c r="H149" s="22">
        <v>0</v>
      </c>
      <c r="I149" s="21">
        <v>7</v>
      </c>
      <c r="J149" s="22">
        <v>7</v>
      </c>
      <c r="K149" s="21">
        <v>3</v>
      </c>
      <c r="L149" s="23">
        <f t="shared" si="6"/>
        <v>4.04</v>
      </c>
      <c r="M149" s="17" t="s">
        <v>879</v>
      </c>
    </row>
    <row r="150" spans="1:13" ht="12.75">
      <c r="A150" s="14">
        <v>5</v>
      </c>
      <c r="B150" s="39" t="s">
        <v>907</v>
      </c>
      <c r="C150" s="17" t="s">
        <v>908</v>
      </c>
      <c r="D150" s="17" t="s">
        <v>157</v>
      </c>
      <c r="E150" s="19" t="s">
        <v>909</v>
      </c>
      <c r="F150" s="20">
        <v>2</v>
      </c>
      <c r="G150" s="21">
        <v>7</v>
      </c>
      <c r="H150" s="22">
        <v>5</v>
      </c>
      <c r="I150" s="11">
        <v>8</v>
      </c>
      <c r="J150" s="22">
        <v>1</v>
      </c>
      <c r="K150" s="21">
        <v>2</v>
      </c>
      <c r="L150" s="23">
        <f t="shared" si="6"/>
        <v>4.23</v>
      </c>
      <c r="M150" s="17" t="s">
        <v>910</v>
      </c>
    </row>
    <row r="151" spans="1:13" ht="12.75">
      <c r="A151" s="14">
        <v>4</v>
      </c>
      <c r="B151" s="35" t="s">
        <v>956</v>
      </c>
      <c r="C151" s="17" t="s">
        <v>673</v>
      </c>
      <c r="D151" s="17" t="s">
        <v>189</v>
      </c>
      <c r="E151" s="19" t="s">
        <v>957</v>
      </c>
      <c r="F151" s="20">
        <v>6</v>
      </c>
      <c r="G151" s="21">
        <v>5</v>
      </c>
      <c r="H151" s="22">
        <v>2</v>
      </c>
      <c r="I151" s="21">
        <v>3</v>
      </c>
      <c r="J151" s="22">
        <v>3</v>
      </c>
      <c r="K151" s="21">
        <v>7</v>
      </c>
      <c r="L151" s="23">
        <f t="shared" si="6"/>
        <v>4.45</v>
      </c>
      <c r="M151" s="17" t="s">
        <v>958</v>
      </c>
    </row>
    <row r="152" spans="1:13" ht="12.75">
      <c r="A152" s="14">
        <v>3</v>
      </c>
      <c r="B152" s="35" t="s">
        <v>978</v>
      </c>
      <c r="C152" s="17" t="s">
        <v>464</v>
      </c>
      <c r="D152" s="17" t="s">
        <v>201</v>
      </c>
      <c r="E152" s="19" t="s">
        <v>979</v>
      </c>
      <c r="F152" s="10">
        <v>8</v>
      </c>
      <c r="G152" s="21">
        <v>5</v>
      </c>
      <c r="H152" s="22">
        <v>2</v>
      </c>
      <c r="I152" s="21">
        <v>3</v>
      </c>
      <c r="J152" s="22">
        <v>3</v>
      </c>
      <c r="K152" s="21">
        <v>5</v>
      </c>
      <c r="L152" s="23">
        <f t="shared" si="6"/>
        <v>4.59</v>
      </c>
      <c r="M152" s="17" t="s">
        <v>980</v>
      </c>
    </row>
    <row r="153" spans="1:13" ht="12.75">
      <c r="A153" s="14">
        <v>2</v>
      </c>
      <c r="B153" s="35" t="s">
        <v>28</v>
      </c>
      <c r="C153" s="17" t="s">
        <v>464</v>
      </c>
      <c r="D153" s="17" t="s">
        <v>201</v>
      </c>
      <c r="E153" s="19" t="s">
        <v>29</v>
      </c>
      <c r="F153" s="20">
        <v>5</v>
      </c>
      <c r="G153" s="21">
        <v>5</v>
      </c>
      <c r="H153" s="22">
        <v>2</v>
      </c>
      <c r="I153" s="21">
        <v>6</v>
      </c>
      <c r="J153" s="22">
        <v>5</v>
      </c>
      <c r="K153" s="21">
        <v>5</v>
      </c>
      <c r="L153" s="23">
        <f t="shared" si="6"/>
        <v>4.74</v>
      </c>
      <c r="M153" s="17" t="s">
        <v>30</v>
      </c>
    </row>
    <row r="154" spans="1:13" ht="12.75">
      <c r="A154" s="14">
        <v>1</v>
      </c>
      <c r="B154" s="35" t="s">
        <v>34</v>
      </c>
      <c r="C154" s="17" t="s">
        <v>346</v>
      </c>
      <c r="D154" s="17" t="s">
        <v>201</v>
      </c>
      <c r="E154" s="19" t="s">
        <v>35</v>
      </c>
      <c r="F154" s="20">
        <v>6</v>
      </c>
      <c r="G154" s="21">
        <v>4</v>
      </c>
      <c r="H154" s="22">
        <v>0</v>
      </c>
      <c r="I154" s="21">
        <v>5</v>
      </c>
      <c r="J154" s="12">
        <v>8</v>
      </c>
      <c r="K154" s="21">
        <v>5</v>
      </c>
      <c r="L154" s="23">
        <f t="shared" si="6"/>
        <v>4.76</v>
      </c>
      <c r="M154" s="17" t="s">
        <v>36</v>
      </c>
    </row>
    <row r="155" spans="1:13" s="106" customFormat="1" ht="12.75">
      <c r="A155" s="99" t="s">
        <v>94</v>
      </c>
      <c r="B155" s="100"/>
      <c r="C155" s="101" t="s">
        <v>95</v>
      </c>
      <c r="D155" s="101" t="s">
        <v>105</v>
      </c>
      <c r="E155" s="102"/>
      <c r="F155" s="103">
        <f aca="true" t="shared" si="7" ref="F155:L155">AVERAGE(F120:F154)</f>
        <v>3.8857142857142857</v>
      </c>
      <c r="G155" s="101">
        <f t="shared" si="7"/>
        <v>4.0285714285714285</v>
      </c>
      <c r="H155" s="104">
        <f t="shared" si="7"/>
        <v>3.5142857142857142</v>
      </c>
      <c r="I155" s="101">
        <f t="shared" si="7"/>
        <v>3.6</v>
      </c>
      <c r="J155" s="104">
        <f t="shared" si="7"/>
        <v>2.8</v>
      </c>
      <c r="K155" s="101">
        <f t="shared" si="7"/>
        <v>3.4285714285714284</v>
      </c>
      <c r="L155" s="105">
        <f t="shared" si="7"/>
        <v>3.5897142857142863</v>
      </c>
      <c r="M155" s="101" t="s">
        <v>106</v>
      </c>
    </row>
    <row r="156" spans="1:13" s="52" customFormat="1" ht="12.75">
      <c r="A156" s="44"/>
      <c r="B156" s="45"/>
      <c r="C156" s="49"/>
      <c r="D156" s="49"/>
      <c r="E156" s="50"/>
      <c r="F156" s="45"/>
      <c r="G156" s="49"/>
      <c r="H156" s="49"/>
      <c r="I156" s="49"/>
      <c r="J156" s="49"/>
      <c r="K156" s="49"/>
      <c r="L156" s="51"/>
      <c r="M156" s="49"/>
    </row>
    <row r="157" spans="1:13" s="3" customFormat="1" ht="12.75" customHeight="1">
      <c r="A157" s="1" t="s">
        <v>121</v>
      </c>
      <c r="B157" s="122" t="s">
        <v>122</v>
      </c>
      <c r="C157" s="123"/>
      <c r="D157" s="123"/>
      <c r="E157" s="123"/>
      <c r="F157" s="119" t="s">
        <v>123</v>
      </c>
      <c r="G157" s="120"/>
      <c r="H157" s="120"/>
      <c r="I157" s="120"/>
      <c r="J157" s="120"/>
      <c r="K157" s="120"/>
      <c r="L157" s="121"/>
      <c r="M157" s="2" t="s">
        <v>124</v>
      </c>
    </row>
    <row r="158" spans="1:13" s="11" customFormat="1" ht="12.75">
      <c r="A158" s="4"/>
      <c r="B158" s="5" t="s">
        <v>107</v>
      </c>
      <c r="C158" s="7" t="s">
        <v>127</v>
      </c>
      <c r="D158" s="7" t="s">
        <v>128</v>
      </c>
      <c r="E158" s="9" t="s">
        <v>129</v>
      </c>
      <c r="F158" s="10" t="s">
        <v>130</v>
      </c>
      <c r="G158" s="11" t="s">
        <v>131</v>
      </c>
      <c r="H158" s="12" t="s">
        <v>132</v>
      </c>
      <c r="I158" s="11" t="s">
        <v>133</v>
      </c>
      <c r="J158" s="12" t="s">
        <v>134</v>
      </c>
      <c r="K158" s="11" t="s">
        <v>135</v>
      </c>
      <c r="L158" s="13" t="s">
        <v>136</v>
      </c>
      <c r="M158" s="7"/>
    </row>
    <row r="159" spans="1:13" ht="12.75">
      <c r="A159" s="14">
        <v>35</v>
      </c>
      <c r="B159" s="29" t="s">
        <v>175</v>
      </c>
      <c r="C159" s="17" t="s">
        <v>178</v>
      </c>
      <c r="D159" s="17" t="s">
        <v>141</v>
      </c>
      <c r="E159" s="19" t="s">
        <v>179</v>
      </c>
      <c r="F159" s="20">
        <v>1</v>
      </c>
      <c r="G159" s="21">
        <v>2</v>
      </c>
      <c r="H159" s="22">
        <v>7</v>
      </c>
      <c r="I159" s="21">
        <v>3</v>
      </c>
      <c r="J159" s="22">
        <v>2</v>
      </c>
      <c r="K159" s="21">
        <v>2</v>
      </c>
      <c r="L159" s="23">
        <f aca="true" t="shared" si="8" ref="L159:L193">(($L$292*F159)+($L$293*G159)+($L$294*H159)+($L$295*I159)+($L$296*J159)+($L$297*K159))/100</f>
        <v>2.65</v>
      </c>
      <c r="M159" s="17" t="s">
        <v>180</v>
      </c>
    </row>
    <row r="160" spans="1:13" ht="12.75">
      <c r="A160" s="14">
        <v>34</v>
      </c>
      <c r="B160" s="30" t="s">
        <v>184</v>
      </c>
      <c r="C160" s="17" t="s">
        <v>178</v>
      </c>
      <c r="D160" s="17" t="s">
        <v>141</v>
      </c>
      <c r="E160" s="19" t="s">
        <v>185</v>
      </c>
      <c r="F160" s="20">
        <v>3</v>
      </c>
      <c r="G160" s="21">
        <v>3</v>
      </c>
      <c r="H160" s="22">
        <v>4</v>
      </c>
      <c r="I160" s="21">
        <v>2</v>
      </c>
      <c r="J160" s="22">
        <v>2</v>
      </c>
      <c r="K160" s="21">
        <v>2</v>
      </c>
      <c r="L160" s="23">
        <f t="shared" si="8"/>
        <v>2.69</v>
      </c>
      <c r="M160" s="17" t="s">
        <v>186</v>
      </c>
    </row>
    <row r="161" spans="1:13" ht="12.75">
      <c r="A161" s="14">
        <v>33</v>
      </c>
      <c r="B161" s="29" t="s">
        <v>212</v>
      </c>
      <c r="C161" s="17" t="s">
        <v>214</v>
      </c>
      <c r="D161" s="17" t="s">
        <v>189</v>
      </c>
      <c r="E161" s="19" t="s">
        <v>215</v>
      </c>
      <c r="F161" s="20">
        <v>4</v>
      </c>
      <c r="G161" s="21">
        <v>3</v>
      </c>
      <c r="H161" s="22">
        <v>1</v>
      </c>
      <c r="I161" s="21">
        <v>1</v>
      </c>
      <c r="J161" s="22">
        <v>3</v>
      </c>
      <c r="K161" s="21">
        <v>4</v>
      </c>
      <c r="L161" s="23">
        <f t="shared" si="8"/>
        <v>2.75</v>
      </c>
      <c r="M161" s="17" t="s">
        <v>216</v>
      </c>
    </row>
    <row r="162" spans="1:13" ht="12.75">
      <c r="A162" s="14">
        <v>32</v>
      </c>
      <c r="B162" s="29" t="s">
        <v>217</v>
      </c>
      <c r="C162" s="17" t="s">
        <v>219</v>
      </c>
      <c r="D162" s="17" t="s">
        <v>201</v>
      </c>
      <c r="E162" s="19" t="s">
        <v>220</v>
      </c>
      <c r="F162" s="20">
        <v>4</v>
      </c>
      <c r="G162" s="21">
        <v>3</v>
      </c>
      <c r="H162" s="22">
        <v>2</v>
      </c>
      <c r="I162" s="21">
        <v>2</v>
      </c>
      <c r="J162" s="22">
        <v>2</v>
      </c>
      <c r="K162" s="21">
        <v>3</v>
      </c>
      <c r="L162" s="23">
        <f t="shared" si="8"/>
        <v>2.76</v>
      </c>
      <c r="M162" s="17" t="s">
        <v>221</v>
      </c>
    </row>
    <row r="163" spans="1:13" ht="12.75">
      <c r="A163" s="14">
        <v>31</v>
      </c>
      <c r="B163" s="29" t="s">
        <v>227</v>
      </c>
      <c r="C163" s="17" t="s">
        <v>178</v>
      </c>
      <c r="D163" s="17" t="s">
        <v>189</v>
      </c>
      <c r="E163" s="19" t="s">
        <v>228</v>
      </c>
      <c r="F163" s="20">
        <v>5</v>
      </c>
      <c r="G163" s="21">
        <v>2</v>
      </c>
      <c r="H163" s="22">
        <v>1</v>
      </c>
      <c r="I163" s="21">
        <v>2</v>
      </c>
      <c r="J163" s="22">
        <v>2</v>
      </c>
      <c r="K163" s="21">
        <v>4</v>
      </c>
      <c r="L163" s="23">
        <f t="shared" si="8"/>
        <v>2.77</v>
      </c>
      <c r="M163" s="17" t="s">
        <v>229</v>
      </c>
    </row>
    <row r="164" spans="1:13" ht="12.75">
      <c r="A164" s="14">
        <v>30</v>
      </c>
      <c r="B164" s="29" t="s">
        <v>386</v>
      </c>
      <c r="C164" s="17" t="s">
        <v>387</v>
      </c>
      <c r="D164" s="17" t="s">
        <v>189</v>
      </c>
      <c r="E164" s="19" t="s">
        <v>388</v>
      </c>
      <c r="F164" s="20">
        <v>5</v>
      </c>
      <c r="G164" s="21">
        <v>2</v>
      </c>
      <c r="H164" s="22">
        <v>1</v>
      </c>
      <c r="I164" s="21">
        <v>2</v>
      </c>
      <c r="J164" s="22">
        <v>3</v>
      </c>
      <c r="K164" s="21">
        <v>5</v>
      </c>
      <c r="L164" s="23">
        <f t="shared" si="8"/>
        <v>3.06</v>
      </c>
      <c r="M164" s="17" t="s">
        <v>389</v>
      </c>
    </row>
    <row r="165" spans="1:13" ht="12.75">
      <c r="A165" s="14">
        <v>29</v>
      </c>
      <c r="B165" s="29" t="s">
        <v>425</v>
      </c>
      <c r="C165" s="17" t="s">
        <v>387</v>
      </c>
      <c r="D165" s="17" t="s">
        <v>426</v>
      </c>
      <c r="E165" s="19" t="s">
        <v>427</v>
      </c>
      <c r="F165" s="20">
        <v>5</v>
      </c>
      <c r="G165" s="21">
        <v>3</v>
      </c>
      <c r="H165" s="22">
        <v>2</v>
      </c>
      <c r="I165" s="21">
        <v>1</v>
      </c>
      <c r="J165" s="22">
        <v>4</v>
      </c>
      <c r="K165" s="21">
        <v>3</v>
      </c>
      <c r="L165" s="23">
        <f t="shared" si="8"/>
        <v>3.11</v>
      </c>
      <c r="M165" s="17" t="s">
        <v>428</v>
      </c>
    </row>
    <row r="166" spans="1:13" ht="12.75">
      <c r="A166" s="14">
        <v>28</v>
      </c>
      <c r="B166" s="29" t="s">
        <v>450</v>
      </c>
      <c r="C166" s="17" t="s">
        <v>219</v>
      </c>
      <c r="D166" s="17" t="s">
        <v>201</v>
      </c>
      <c r="E166" s="19" t="s">
        <v>451</v>
      </c>
      <c r="F166" s="20">
        <v>6</v>
      </c>
      <c r="G166" s="21">
        <v>2</v>
      </c>
      <c r="H166" s="22">
        <v>1</v>
      </c>
      <c r="I166" s="21">
        <v>2</v>
      </c>
      <c r="J166" s="22">
        <v>3</v>
      </c>
      <c r="K166" s="21">
        <v>4</v>
      </c>
      <c r="L166" s="23">
        <f t="shared" si="8"/>
        <v>3.13</v>
      </c>
      <c r="M166" s="17" t="s">
        <v>452</v>
      </c>
    </row>
    <row r="167" spans="1:13" ht="12.75">
      <c r="A167" s="14">
        <v>27</v>
      </c>
      <c r="B167" s="29" t="s">
        <v>457</v>
      </c>
      <c r="C167" s="17" t="s">
        <v>219</v>
      </c>
      <c r="D167" s="17" t="s">
        <v>141</v>
      </c>
      <c r="E167" s="19" t="s">
        <v>458</v>
      </c>
      <c r="F167" s="20">
        <v>1</v>
      </c>
      <c r="G167" s="21">
        <v>3</v>
      </c>
      <c r="H167" s="22">
        <v>7</v>
      </c>
      <c r="I167" s="21">
        <v>2</v>
      </c>
      <c r="J167" s="22">
        <v>5</v>
      </c>
      <c r="K167" s="21">
        <v>2</v>
      </c>
      <c r="L167" s="23">
        <f t="shared" si="8"/>
        <v>3.14</v>
      </c>
      <c r="M167" s="17" t="s">
        <v>459</v>
      </c>
    </row>
    <row r="168" spans="1:13" ht="12.75">
      <c r="A168" s="14">
        <v>26</v>
      </c>
      <c r="B168" s="30" t="s">
        <v>471</v>
      </c>
      <c r="C168" s="17" t="s">
        <v>472</v>
      </c>
      <c r="D168" s="17" t="s">
        <v>189</v>
      </c>
      <c r="E168" s="19" t="s">
        <v>473</v>
      </c>
      <c r="F168" s="20">
        <v>5</v>
      </c>
      <c r="G168" s="21">
        <v>4</v>
      </c>
      <c r="H168" s="22">
        <v>2</v>
      </c>
      <c r="I168" s="21">
        <v>2</v>
      </c>
      <c r="J168" s="22">
        <v>2</v>
      </c>
      <c r="K168" s="21">
        <v>3</v>
      </c>
      <c r="L168" s="23">
        <f t="shared" si="8"/>
        <v>3.17</v>
      </c>
      <c r="M168" s="17" t="s">
        <v>474</v>
      </c>
    </row>
    <row r="169" spans="1:13" ht="12.75">
      <c r="A169" s="14">
        <v>25</v>
      </c>
      <c r="B169" s="30" t="s">
        <v>478</v>
      </c>
      <c r="C169" s="17" t="s">
        <v>479</v>
      </c>
      <c r="D169" s="17" t="s">
        <v>189</v>
      </c>
      <c r="E169" s="19" t="s">
        <v>480</v>
      </c>
      <c r="F169" s="20">
        <v>4</v>
      </c>
      <c r="G169" s="21">
        <v>3</v>
      </c>
      <c r="H169" s="22">
        <v>4</v>
      </c>
      <c r="I169" s="21">
        <v>2</v>
      </c>
      <c r="J169" s="22">
        <v>2</v>
      </c>
      <c r="K169" s="21">
        <v>4</v>
      </c>
      <c r="L169" s="23">
        <f t="shared" si="8"/>
        <v>3.18</v>
      </c>
      <c r="M169" s="17" t="s">
        <v>481</v>
      </c>
    </row>
    <row r="170" spans="1:13" ht="12.75">
      <c r="A170" s="14">
        <v>24</v>
      </c>
      <c r="B170" s="29" t="s">
        <v>519</v>
      </c>
      <c r="C170" s="17" t="s">
        <v>520</v>
      </c>
      <c r="D170" s="17" t="s">
        <v>201</v>
      </c>
      <c r="E170" s="19" t="s">
        <v>521</v>
      </c>
      <c r="F170" s="20">
        <v>6</v>
      </c>
      <c r="G170" s="21">
        <v>2</v>
      </c>
      <c r="H170" s="22">
        <v>2</v>
      </c>
      <c r="I170" s="21">
        <v>1</v>
      </c>
      <c r="J170" s="22">
        <v>2</v>
      </c>
      <c r="K170" s="21">
        <v>6</v>
      </c>
      <c r="L170" s="23">
        <f t="shared" si="8"/>
        <v>3.24</v>
      </c>
      <c r="M170" s="17" t="s">
        <v>522</v>
      </c>
    </row>
    <row r="171" spans="1:13" ht="12.75">
      <c r="A171" s="14">
        <v>23</v>
      </c>
      <c r="B171" s="29" t="s">
        <v>552</v>
      </c>
      <c r="C171" s="17" t="s">
        <v>214</v>
      </c>
      <c r="D171" s="17" t="s">
        <v>157</v>
      </c>
      <c r="E171" s="19" t="s">
        <v>553</v>
      </c>
      <c r="F171" s="20">
        <v>1</v>
      </c>
      <c r="G171" s="21">
        <v>6</v>
      </c>
      <c r="H171" s="22">
        <v>7</v>
      </c>
      <c r="I171" s="21">
        <v>2</v>
      </c>
      <c r="J171" s="22">
        <v>2</v>
      </c>
      <c r="K171" s="21">
        <v>2</v>
      </c>
      <c r="L171" s="23">
        <f t="shared" si="8"/>
        <v>3.29</v>
      </c>
      <c r="M171" s="17" t="s">
        <v>554</v>
      </c>
    </row>
    <row r="172" spans="1:13" ht="12.75">
      <c r="A172" s="14">
        <v>22</v>
      </c>
      <c r="B172" s="29" t="s">
        <v>590</v>
      </c>
      <c r="C172" s="17" t="s">
        <v>387</v>
      </c>
      <c r="D172" s="17" t="s">
        <v>141</v>
      </c>
      <c r="E172" s="19" t="s">
        <v>591</v>
      </c>
      <c r="F172" s="20">
        <v>1</v>
      </c>
      <c r="G172" s="21">
        <v>3</v>
      </c>
      <c r="H172" s="22">
        <v>6</v>
      </c>
      <c r="I172" s="11">
        <v>8</v>
      </c>
      <c r="J172" s="22">
        <v>2</v>
      </c>
      <c r="K172" s="21">
        <v>1</v>
      </c>
      <c r="L172" s="23">
        <f t="shared" si="8"/>
        <v>3.37</v>
      </c>
      <c r="M172" s="17" t="s">
        <v>592</v>
      </c>
    </row>
    <row r="173" spans="1:13" ht="12.75">
      <c r="A173" s="14">
        <v>21</v>
      </c>
      <c r="B173" s="30" t="s">
        <v>596</v>
      </c>
      <c r="C173" s="17" t="s">
        <v>178</v>
      </c>
      <c r="D173" s="17" t="s">
        <v>189</v>
      </c>
      <c r="E173" s="19" t="s">
        <v>597</v>
      </c>
      <c r="F173" s="20">
        <v>5</v>
      </c>
      <c r="G173" s="21">
        <v>2</v>
      </c>
      <c r="H173" s="22">
        <v>1</v>
      </c>
      <c r="I173" s="21">
        <v>3</v>
      </c>
      <c r="J173" s="22">
        <v>4</v>
      </c>
      <c r="K173" s="21">
        <v>5</v>
      </c>
      <c r="L173" s="23">
        <f t="shared" si="8"/>
        <v>3.37</v>
      </c>
      <c r="M173" s="17" t="s">
        <v>598</v>
      </c>
    </row>
    <row r="174" spans="1:13" ht="12.75">
      <c r="A174" s="14">
        <v>20</v>
      </c>
      <c r="B174" s="30" t="s">
        <v>614</v>
      </c>
      <c r="C174" s="17" t="s">
        <v>472</v>
      </c>
      <c r="D174" s="17" t="s">
        <v>201</v>
      </c>
      <c r="E174" s="19" t="s">
        <v>615</v>
      </c>
      <c r="F174" s="20">
        <v>7</v>
      </c>
      <c r="G174" s="21">
        <v>3</v>
      </c>
      <c r="H174" s="22">
        <v>1</v>
      </c>
      <c r="I174" s="21">
        <v>2</v>
      </c>
      <c r="J174" s="22">
        <v>2</v>
      </c>
      <c r="K174" s="21">
        <v>4</v>
      </c>
      <c r="L174" s="23">
        <f t="shared" si="8"/>
        <v>3.39</v>
      </c>
      <c r="M174" s="17" t="s">
        <v>616</v>
      </c>
    </row>
    <row r="175" spans="1:13" ht="12.75">
      <c r="A175" s="14">
        <v>19</v>
      </c>
      <c r="B175" s="30" t="s">
        <v>609</v>
      </c>
      <c r="C175" s="17" t="s">
        <v>178</v>
      </c>
      <c r="D175" s="17" t="s">
        <v>201</v>
      </c>
      <c r="E175" s="19" t="s">
        <v>610</v>
      </c>
      <c r="F175" s="20">
        <v>7</v>
      </c>
      <c r="G175" s="21">
        <v>3</v>
      </c>
      <c r="H175" s="22">
        <v>2</v>
      </c>
      <c r="I175" s="21">
        <v>2</v>
      </c>
      <c r="J175" s="22">
        <v>2</v>
      </c>
      <c r="K175" s="21">
        <v>3</v>
      </c>
      <c r="L175" s="23">
        <f t="shared" si="8"/>
        <v>3.39</v>
      </c>
      <c r="M175" s="17" t="s">
        <v>611</v>
      </c>
    </row>
    <row r="176" spans="1:13" ht="12.75">
      <c r="A176" s="14">
        <v>18</v>
      </c>
      <c r="B176" s="29" t="s">
        <v>649</v>
      </c>
      <c r="C176" s="17" t="s">
        <v>650</v>
      </c>
      <c r="D176" s="17" t="s">
        <v>189</v>
      </c>
      <c r="E176" s="19" t="s">
        <v>651</v>
      </c>
      <c r="F176" s="20">
        <v>3</v>
      </c>
      <c r="G176" s="21">
        <v>2</v>
      </c>
      <c r="H176" s="22">
        <v>1</v>
      </c>
      <c r="I176" s="21">
        <v>7</v>
      </c>
      <c r="J176" s="22">
        <v>2</v>
      </c>
      <c r="K176" s="21">
        <v>6</v>
      </c>
      <c r="L176" s="23">
        <f t="shared" si="8"/>
        <v>3.43</v>
      </c>
      <c r="M176" s="17" t="s">
        <v>652</v>
      </c>
    </row>
    <row r="177" spans="1:13" ht="12.75">
      <c r="A177" s="14">
        <v>17</v>
      </c>
      <c r="B177" s="29" t="s">
        <v>656</v>
      </c>
      <c r="C177" s="17" t="s">
        <v>472</v>
      </c>
      <c r="D177" s="17" t="s">
        <v>201</v>
      </c>
      <c r="E177" s="19" t="s">
        <v>657</v>
      </c>
      <c r="F177" s="20">
        <v>4</v>
      </c>
      <c r="G177" s="21">
        <v>5</v>
      </c>
      <c r="H177" s="22">
        <v>3</v>
      </c>
      <c r="I177" s="21">
        <v>2</v>
      </c>
      <c r="J177" s="22">
        <v>3</v>
      </c>
      <c r="K177" s="21">
        <v>3</v>
      </c>
      <c r="L177" s="23">
        <f t="shared" si="8"/>
        <v>3.45</v>
      </c>
      <c r="M177" s="17" t="s">
        <v>658</v>
      </c>
    </row>
    <row r="178" spans="1:13" ht="12.75">
      <c r="A178" s="14">
        <v>16</v>
      </c>
      <c r="B178" s="30" t="s">
        <v>666</v>
      </c>
      <c r="C178" s="17" t="s">
        <v>178</v>
      </c>
      <c r="D178" s="17" t="s">
        <v>201</v>
      </c>
      <c r="E178" s="19" t="s">
        <v>667</v>
      </c>
      <c r="F178" s="20">
        <v>4</v>
      </c>
      <c r="G178" s="21">
        <v>3</v>
      </c>
      <c r="H178" s="22">
        <v>2</v>
      </c>
      <c r="I178" s="21">
        <v>2</v>
      </c>
      <c r="J178" s="22">
        <v>2</v>
      </c>
      <c r="K178" s="11">
        <v>8</v>
      </c>
      <c r="L178" s="23">
        <f t="shared" si="8"/>
        <v>3.46</v>
      </c>
      <c r="M178" s="17" t="s">
        <v>668</v>
      </c>
    </row>
    <row r="179" spans="1:13" ht="12.75">
      <c r="A179" s="14">
        <v>15</v>
      </c>
      <c r="B179" s="29" t="s">
        <v>699</v>
      </c>
      <c r="C179" s="17" t="s">
        <v>472</v>
      </c>
      <c r="D179" s="17" t="s">
        <v>201</v>
      </c>
      <c r="E179" s="19" t="s">
        <v>700</v>
      </c>
      <c r="F179" s="20">
        <v>6</v>
      </c>
      <c r="G179" s="21">
        <v>4</v>
      </c>
      <c r="H179" s="22">
        <v>2</v>
      </c>
      <c r="I179" s="21">
        <v>2</v>
      </c>
      <c r="J179" s="22">
        <v>3</v>
      </c>
      <c r="K179" s="21">
        <v>3</v>
      </c>
      <c r="L179" s="23">
        <f t="shared" si="8"/>
        <v>3.53</v>
      </c>
      <c r="M179" s="17" t="s">
        <v>701</v>
      </c>
    </row>
    <row r="180" spans="1:13" ht="12.75">
      <c r="A180" s="14">
        <v>14</v>
      </c>
      <c r="B180" s="29" t="s">
        <v>705</v>
      </c>
      <c r="C180" s="17" t="s">
        <v>178</v>
      </c>
      <c r="D180" s="17" t="s">
        <v>201</v>
      </c>
      <c r="E180" s="19" t="s">
        <v>706</v>
      </c>
      <c r="F180" s="20">
        <v>7</v>
      </c>
      <c r="G180" s="21">
        <v>3</v>
      </c>
      <c r="H180" s="22">
        <v>2</v>
      </c>
      <c r="I180" s="21">
        <v>2</v>
      </c>
      <c r="J180" s="22">
        <v>2</v>
      </c>
      <c r="K180" s="21">
        <v>4</v>
      </c>
      <c r="L180" s="23">
        <f t="shared" si="8"/>
        <v>3.53</v>
      </c>
      <c r="M180" s="17" t="s">
        <v>707</v>
      </c>
    </row>
    <row r="181" spans="1:13" ht="12.75">
      <c r="A181" s="14">
        <v>13</v>
      </c>
      <c r="B181" s="29" t="s">
        <v>738</v>
      </c>
      <c r="C181" s="17" t="s">
        <v>214</v>
      </c>
      <c r="D181" s="17" t="s">
        <v>189</v>
      </c>
      <c r="E181" s="19" t="s">
        <v>739</v>
      </c>
      <c r="F181" s="20">
        <v>4</v>
      </c>
      <c r="G181" s="21">
        <v>4</v>
      </c>
      <c r="H181" s="22">
        <v>2</v>
      </c>
      <c r="I181" s="21">
        <v>6</v>
      </c>
      <c r="J181" s="22">
        <v>2</v>
      </c>
      <c r="K181" s="21">
        <v>3</v>
      </c>
      <c r="L181" s="23">
        <f t="shared" si="8"/>
        <v>3.6</v>
      </c>
      <c r="M181" s="17" t="s">
        <v>740</v>
      </c>
    </row>
    <row r="182" spans="1:13" ht="12.75">
      <c r="A182" s="14">
        <v>12</v>
      </c>
      <c r="B182" s="30" t="s">
        <v>741</v>
      </c>
      <c r="C182" s="17" t="s">
        <v>387</v>
      </c>
      <c r="D182" s="17" t="s">
        <v>201</v>
      </c>
      <c r="E182" s="19" t="s">
        <v>742</v>
      </c>
      <c r="F182" s="20">
        <v>6</v>
      </c>
      <c r="G182" s="21">
        <v>3</v>
      </c>
      <c r="H182" s="22">
        <v>1</v>
      </c>
      <c r="I182" s="21">
        <v>2</v>
      </c>
      <c r="J182" s="22">
        <v>2</v>
      </c>
      <c r="K182" s="21">
        <v>7</v>
      </c>
      <c r="L182" s="23">
        <f t="shared" si="8"/>
        <v>3.6</v>
      </c>
      <c r="M182" s="17" t="s">
        <v>743</v>
      </c>
    </row>
    <row r="183" spans="1:13" ht="12.75">
      <c r="A183" s="14">
        <v>11</v>
      </c>
      <c r="B183" s="30" t="s">
        <v>800</v>
      </c>
      <c r="C183" s="17" t="s">
        <v>479</v>
      </c>
      <c r="D183" s="17" t="s">
        <v>157</v>
      </c>
      <c r="E183" s="19" t="s">
        <v>801</v>
      </c>
      <c r="F183" s="20">
        <v>2</v>
      </c>
      <c r="G183" s="11">
        <v>8</v>
      </c>
      <c r="H183" s="22">
        <v>5</v>
      </c>
      <c r="I183" s="21">
        <v>2</v>
      </c>
      <c r="J183" s="22">
        <v>3</v>
      </c>
      <c r="K183" s="21">
        <v>2</v>
      </c>
      <c r="L183" s="23">
        <f t="shared" si="8"/>
        <v>3.77</v>
      </c>
      <c r="M183" s="17" t="s">
        <v>802</v>
      </c>
    </row>
    <row r="184" spans="1:13" ht="12.75">
      <c r="A184" s="14">
        <v>10</v>
      </c>
      <c r="B184" s="29" t="s">
        <v>868</v>
      </c>
      <c r="C184" s="17" t="s">
        <v>520</v>
      </c>
      <c r="D184" s="17" t="s">
        <v>201</v>
      </c>
      <c r="E184" s="19" t="s">
        <v>869</v>
      </c>
      <c r="F184" s="20">
        <v>6</v>
      </c>
      <c r="G184" s="21">
        <v>4</v>
      </c>
      <c r="H184" s="22">
        <v>4</v>
      </c>
      <c r="I184" s="21">
        <v>4</v>
      </c>
      <c r="J184" s="22">
        <v>2</v>
      </c>
      <c r="K184" s="21">
        <v>3</v>
      </c>
      <c r="L184" s="23">
        <f t="shared" si="8"/>
        <v>3.98</v>
      </c>
      <c r="M184" s="17" t="s">
        <v>870</v>
      </c>
    </row>
    <row r="185" spans="1:13" ht="12.75">
      <c r="A185" s="14">
        <v>9</v>
      </c>
      <c r="B185" s="29" t="s">
        <v>865</v>
      </c>
      <c r="C185" s="17" t="s">
        <v>387</v>
      </c>
      <c r="D185" s="17" t="s">
        <v>141</v>
      </c>
      <c r="E185" s="19" t="s">
        <v>866</v>
      </c>
      <c r="F185" s="20">
        <v>1</v>
      </c>
      <c r="G185" s="21">
        <v>5</v>
      </c>
      <c r="H185" s="12">
        <v>8</v>
      </c>
      <c r="I185" s="21">
        <v>2</v>
      </c>
      <c r="J185" s="22">
        <v>7</v>
      </c>
      <c r="K185" s="21">
        <v>2</v>
      </c>
      <c r="L185" s="23">
        <f t="shared" si="8"/>
        <v>3.98</v>
      </c>
      <c r="M185" s="17" t="s">
        <v>867</v>
      </c>
    </row>
    <row r="186" spans="1:13" ht="12.75">
      <c r="A186" s="14">
        <v>8</v>
      </c>
      <c r="B186" s="29" t="s">
        <v>871</v>
      </c>
      <c r="C186" s="17" t="s">
        <v>387</v>
      </c>
      <c r="D186" s="17" t="s">
        <v>426</v>
      </c>
      <c r="E186" s="19" t="s">
        <v>872</v>
      </c>
      <c r="F186" s="20">
        <v>2</v>
      </c>
      <c r="G186" s="21">
        <v>6</v>
      </c>
      <c r="H186" s="22">
        <v>3</v>
      </c>
      <c r="I186" s="21">
        <v>6</v>
      </c>
      <c r="J186" s="22">
        <v>4</v>
      </c>
      <c r="K186" s="21">
        <v>3</v>
      </c>
      <c r="L186" s="23">
        <f t="shared" si="8"/>
        <v>4.02</v>
      </c>
      <c r="M186" s="17" t="s">
        <v>873</v>
      </c>
    </row>
    <row r="187" spans="1:13" ht="12.75">
      <c r="A187" s="14">
        <v>7</v>
      </c>
      <c r="B187" s="29" t="s">
        <v>886</v>
      </c>
      <c r="C187" s="17" t="s">
        <v>219</v>
      </c>
      <c r="D187" s="17" t="s">
        <v>157</v>
      </c>
      <c r="E187" s="19" t="s">
        <v>887</v>
      </c>
      <c r="F187" s="20">
        <v>2</v>
      </c>
      <c r="G187" s="11">
        <v>8</v>
      </c>
      <c r="H187" s="22">
        <v>5</v>
      </c>
      <c r="I187" s="21">
        <v>6</v>
      </c>
      <c r="J187" s="22">
        <v>1</v>
      </c>
      <c r="K187" s="21">
        <v>2</v>
      </c>
      <c r="L187" s="23">
        <f t="shared" si="8"/>
        <v>4.11</v>
      </c>
      <c r="M187" s="17" t="s">
        <v>888</v>
      </c>
    </row>
    <row r="188" spans="1:13" ht="12.75">
      <c r="A188" s="14">
        <v>6</v>
      </c>
      <c r="B188" s="29" t="s">
        <v>895</v>
      </c>
      <c r="C188" s="17" t="s">
        <v>387</v>
      </c>
      <c r="D188" s="17" t="s">
        <v>189</v>
      </c>
      <c r="E188" s="19" t="s">
        <v>896</v>
      </c>
      <c r="F188" s="20">
        <v>4</v>
      </c>
      <c r="G188" s="21">
        <v>3</v>
      </c>
      <c r="H188" s="22">
        <v>1</v>
      </c>
      <c r="I188" s="21">
        <v>5</v>
      </c>
      <c r="J188" s="22">
        <v>7</v>
      </c>
      <c r="K188" s="21">
        <v>5</v>
      </c>
      <c r="L188" s="23">
        <f t="shared" si="8"/>
        <v>4.13</v>
      </c>
      <c r="M188" s="17" t="s">
        <v>897</v>
      </c>
    </row>
    <row r="189" spans="1:13" ht="12.75">
      <c r="A189" s="14">
        <v>5</v>
      </c>
      <c r="B189" s="29" t="s">
        <v>898</v>
      </c>
      <c r="C189" s="17" t="s">
        <v>472</v>
      </c>
      <c r="D189" s="17" t="s">
        <v>201</v>
      </c>
      <c r="E189" s="19" t="s">
        <v>899</v>
      </c>
      <c r="F189" s="20">
        <v>7</v>
      </c>
      <c r="G189" s="21">
        <v>4</v>
      </c>
      <c r="H189" s="22">
        <v>4</v>
      </c>
      <c r="I189" s="21">
        <v>2</v>
      </c>
      <c r="J189" s="22">
        <v>2</v>
      </c>
      <c r="K189" s="21">
        <v>5</v>
      </c>
      <c r="L189" s="23">
        <f t="shared" si="8"/>
        <v>4.15</v>
      </c>
      <c r="M189" s="17" t="s">
        <v>900</v>
      </c>
    </row>
    <row r="190" spans="1:13" ht="12.75">
      <c r="A190" s="14">
        <v>4</v>
      </c>
      <c r="B190" s="30" t="s">
        <v>904</v>
      </c>
      <c r="C190" s="17" t="s">
        <v>214</v>
      </c>
      <c r="D190" s="17" t="s">
        <v>189</v>
      </c>
      <c r="E190" s="19" t="s">
        <v>905</v>
      </c>
      <c r="F190" s="20">
        <v>7</v>
      </c>
      <c r="G190" s="21">
        <v>5</v>
      </c>
      <c r="H190" s="22">
        <v>2</v>
      </c>
      <c r="I190" s="21">
        <v>2</v>
      </c>
      <c r="J190" s="22">
        <v>2</v>
      </c>
      <c r="K190" s="21">
        <v>6</v>
      </c>
      <c r="L190" s="23">
        <f t="shared" si="8"/>
        <v>4.21</v>
      </c>
      <c r="M190" s="17" t="s">
        <v>906</v>
      </c>
    </row>
    <row r="191" spans="1:13" ht="12.75">
      <c r="A191" s="14">
        <v>3</v>
      </c>
      <c r="B191" s="29" t="s">
        <v>915</v>
      </c>
      <c r="C191" s="17" t="s">
        <v>219</v>
      </c>
      <c r="D191" s="17" t="s">
        <v>201</v>
      </c>
      <c r="E191" s="19" t="s">
        <v>916</v>
      </c>
      <c r="F191" s="20">
        <v>3</v>
      </c>
      <c r="G191" s="21">
        <v>3</v>
      </c>
      <c r="H191" s="22">
        <v>1</v>
      </c>
      <c r="I191" s="21">
        <v>6</v>
      </c>
      <c r="J191" s="12">
        <v>8</v>
      </c>
      <c r="K191" s="21">
        <v>5</v>
      </c>
      <c r="L191" s="23">
        <f t="shared" si="8"/>
        <v>4.23</v>
      </c>
      <c r="M191" s="17" t="s">
        <v>917</v>
      </c>
    </row>
    <row r="192" spans="1:13" ht="12.75">
      <c r="A192" s="14">
        <v>2</v>
      </c>
      <c r="B192" s="29" t="s">
        <v>947</v>
      </c>
      <c r="C192" s="17" t="s">
        <v>650</v>
      </c>
      <c r="D192" s="17" t="s">
        <v>201</v>
      </c>
      <c r="E192" s="19" t="s">
        <v>948</v>
      </c>
      <c r="F192" s="20">
        <v>5</v>
      </c>
      <c r="G192" s="21">
        <v>6</v>
      </c>
      <c r="H192" s="22">
        <v>4</v>
      </c>
      <c r="I192" s="21">
        <v>7</v>
      </c>
      <c r="J192" s="22">
        <v>0</v>
      </c>
      <c r="K192" s="21">
        <v>3</v>
      </c>
      <c r="L192" s="23">
        <f t="shared" si="8"/>
        <v>4.35</v>
      </c>
      <c r="M192" s="17" t="s">
        <v>949</v>
      </c>
    </row>
    <row r="193" spans="1:13" ht="12.75">
      <c r="A193" s="14">
        <v>1</v>
      </c>
      <c r="B193" s="29" t="s">
        <v>1</v>
      </c>
      <c r="C193" s="17" t="s">
        <v>214</v>
      </c>
      <c r="D193" s="17" t="s">
        <v>189</v>
      </c>
      <c r="E193" s="19" t="s">
        <v>2</v>
      </c>
      <c r="F193" s="10">
        <v>8</v>
      </c>
      <c r="G193" s="21">
        <v>6</v>
      </c>
      <c r="H193" s="22">
        <v>2</v>
      </c>
      <c r="I193" s="21">
        <v>2</v>
      </c>
      <c r="J193" s="22">
        <v>2</v>
      </c>
      <c r="K193" s="21">
        <v>6</v>
      </c>
      <c r="L193" s="23">
        <f t="shared" si="8"/>
        <v>4.62</v>
      </c>
      <c r="M193" s="17" t="s">
        <v>3</v>
      </c>
    </row>
    <row r="194" spans="1:13" s="106" customFormat="1" ht="12.75">
      <c r="A194" s="99" t="s">
        <v>94</v>
      </c>
      <c r="B194" s="100"/>
      <c r="C194" s="101" t="s">
        <v>95</v>
      </c>
      <c r="D194" s="101" t="s">
        <v>108</v>
      </c>
      <c r="E194" s="102"/>
      <c r="F194" s="103">
        <f aca="true" t="shared" si="9" ref="F194:L194">AVERAGE(F159:F193)</f>
        <v>4.314285714285714</v>
      </c>
      <c r="G194" s="101">
        <f t="shared" si="9"/>
        <v>3.742857142857143</v>
      </c>
      <c r="H194" s="104">
        <f t="shared" si="9"/>
        <v>2.942857142857143</v>
      </c>
      <c r="I194" s="101">
        <f t="shared" si="9"/>
        <v>3.0285714285714285</v>
      </c>
      <c r="J194" s="104">
        <f t="shared" si="9"/>
        <v>2.8</v>
      </c>
      <c r="K194" s="101">
        <f t="shared" si="9"/>
        <v>3.8</v>
      </c>
      <c r="L194" s="105">
        <f t="shared" si="9"/>
        <v>3.5031428571428567</v>
      </c>
      <c r="M194" s="101" t="s">
        <v>109</v>
      </c>
    </row>
    <row r="195" spans="1:13" s="106" customFormat="1" ht="12.75">
      <c r="A195" s="99"/>
      <c r="B195" s="100"/>
      <c r="C195" s="101"/>
      <c r="D195" s="101"/>
      <c r="E195" s="102"/>
      <c r="F195" s="45"/>
      <c r="G195" s="49"/>
      <c r="H195" s="49"/>
      <c r="I195" s="49"/>
      <c r="J195" s="49"/>
      <c r="K195" s="49"/>
      <c r="L195" s="51"/>
      <c r="M195" s="101"/>
    </row>
    <row r="196" spans="1:13" s="3" customFormat="1" ht="12.75" customHeight="1">
      <c r="A196" s="1" t="s">
        <v>121</v>
      </c>
      <c r="B196" s="122" t="s">
        <v>122</v>
      </c>
      <c r="C196" s="123"/>
      <c r="D196" s="123"/>
      <c r="E196" s="123"/>
      <c r="F196" s="119" t="s">
        <v>123</v>
      </c>
      <c r="G196" s="120"/>
      <c r="H196" s="120"/>
      <c r="I196" s="120"/>
      <c r="J196" s="120"/>
      <c r="K196" s="120"/>
      <c r="L196" s="121"/>
      <c r="M196" s="2" t="s">
        <v>124</v>
      </c>
    </row>
    <row r="197" spans="1:13" s="11" customFormat="1" ht="12.75">
      <c r="A197" s="4"/>
      <c r="B197" s="5" t="s">
        <v>110</v>
      </c>
      <c r="C197" s="7" t="s">
        <v>127</v>
      </c>
      <c r="D197" s="7" t="s">
        <v>128</v>
      </c>
      <c r="E197" s="9" t="s">
        <v>129</v>
      </c>
      <c r="F197" s="10" t="s">
        <v>130</v>
      </c>
      <c r="G197" s="11" t="s">
        <v>131</v>
      </c>
      <c r="H197" s="12" t="s">
        <v>132</v>
      </c>
      <c r="I197" s="11" t="s">
        <v>133</v>
      </c>
      <c r="J197" s="12" t="s">
        <v>134</v>
      </c>
      <c r="K197" s="11" t="s">
        <v>135</v>
      </c>
      <c r="L197" s="13" t="s">
        <v>136</v>
      </c>
      <c r="M197" s="7"/>
    </row>
    <row r="198" spans="1:13" ht="12.75">
      <c r="A198" s="14">
        <v>35</v>
      </c>
      <c r="B198" s="15" t="s">
        <v>137</v>
      </c>
      <c r="C198" s="17" t="s">
        <v>140</v>
      </c>
      <c r="D198" s="17" t="s">
        <v>141</v>
      </c>
      <c r="E198" s="19" t="s">
        <v>142</v>
      </c>
      <c r="F198" s="20">
        <v>1</v>
      </c>
      <c r="G198" s="21">
        <v>2</v>
      </c>
      <c r="H198" s="22">
        <v>7</v>
      </c>
      <c r="I198" s="21">
        <v>2</v>
      </c>
      <c r="J198" s="22">
        <v>2</v>
      </c>
      <c r="K198" s="21">
        <v>2</v>
      </c>
      <c r="L198" s="23">
        <f aca="true" t="shared" si="10" ref="L198:L232">(($L$292*F198)+($L$293*G198)+($L$294*H198)+($L$295*I198)+($L$296*J198)+($L$297*K198))/100</f>
        <v>2.49</v>
      </c>
      <c r="M198" s="17" t="s">
        <v>143</v>
      </c>
    </row>
    <row r="199" spans="1:13" ht="12.75">
      <c r="A199" s="14">
        <v>34</v>
      </c>
      <c r="B199" s="15" t="s">
        <v>192</v>
      </c>
      <c r="C199" s="17" t="s">
        <v>193</v>
      </c>
      <c r="D199" s="17" t="s">
        <v>141</v>
      </c>
      <c r="E199" s="19" t="s">
        <v>194</v>
      </c>
      <c r="F199" s="20">
        <v>1</v>
      </c>
      <c r="G199" s="21">
        <v>3</v>
      </c>
      <c r="H199" s="22">
        <v>7</v>
      </c>
      <c r="I199" s="21">
        <v>2</v>
      </c>
      <c r="J199" s="22">
        <v>2</v>
      </c>
      <c r="K199" s="21">
        <v>2</v>
      </c>
      <c r="L199" s="23">
        <f t="shared" si="10"/>
        <v>2.69</v>
      </c>
      <c r="M199" s="17" t="s">
        <v>195</v>
      </c>
    </row>
    <row r="200" spans="1:13" ht="12.75">
      <c r="A200" s="14">
        <v>33</v>
      </c>
      <c r="B200" s="15" t="s">
        <v>187</v>
      </c>
      <c r="C200" s="17" t="s">
        <v>188</v>
      </c>
      <c r="D200" s="17" t="s">
        <v>189</v>
      </c>
      <c r="E200" s="19" t="s">
        <v>190</v>
      </c>
      <c r="F200" s="20">
        <v>3</v>
      </c>
      <c r="G200" s="21">
        <v>3</v>
      </c>
      <c r="H200" s="22">
        <v>3</v>
      </c>
      <c r="I200" s="21">
        <v>2</v>
      </c>
      <c r="J200" s="22">
        <v>2</v>
      </c>
      <c r="K200" s="21">
        <v>3</v>
      </c>
      <c r="L200" s="23">
        <f t="shared" si="10"/>
        <v>2.69</v>
      </c>
      <c r="M200" s="17" t="s">
        <v>191</v>
      </c>
    </row>
    <row r="201" spans="1:13" ht="12.75">
      <c r="A201" s="14">
        <v>32</v>
      </c>
      <c r="B201" s="15" t="s">
        <v>207</v>
      </c>
      <c r="C201" s="17" t="s">
        <v>209</v>
      </c>
      <c r="D201" s="17" t="s">
        <v>189</v>
      </c>
      <c r="E201" s="19" t="s">
        <v>210</v>
      </c>
      <c r="F201" s="20">
        <v>4</v>
      </c>
      <c r="G201" s="21">
        <v>2</v>
      </c>
      <c r="H201" s="22">
        <v>2</v>
      </c>
      <c r="I201" s="21">
        <v>3</v>
      </c>
      <c r="J201" s="22">
        <v>2</v>
      </c>
      <c r="K201" s="21">
        <v>3</v>
      </c>
      <c r="L201" s="23">
        <f t="shared" si="10"/>
        <v>2.72</v>
      </c>
      <c r="M201" s="17" t="s">
        <v>211</v>
      </c>
    </row>
    <row r="202" spans="1:13" ht="12.75">
      <c r="A202" s="14">
        <v>31</v>
      </c>
      <c r="B202" s="15" t="s">
        <v>251</v>
      </c>
      <c r="C202" s="17" t="s">
        <v>252</v>
      </c>
      <c r="D202" s="17" t="s">
        <v>141</v>
      </c>
      <c r="E202" s="19" t="s">
        <v>253</v>
      </c>
      <c r="F202" s="20">
        <v>1</v>
      </c>
      <c r="G202" s="21">
        <v>3</v>
      </c>
      <c r="H202" s="22">
        <v>7</v>
      </c>
      <c r="I202" s="21">
        <v>2</v>
      </c>
      <c r="J202" s="22">
        <v>3</v>
      </c>
      <c r="K202" s="21">
        <v>2</v>
      </c>
      <c r="L202" s="23">
        <f t="shared" si="10"/>
        <v>2.84</v>
      </c>
      <c r="M202" s="17" t="s">
        <v>87</v>
      </c>
    </row>
    <row r="203" spans="1:13" ht="12.75">
      <c r="A203" s="14">
        <v>30</v>
      </c>
      <c r="B203" s="15" t="s">
        <v>278</v>
      </c>
      <c r="C203" s="17" t="s">
        <v>279</v>
      </c>
      <c r="D203" s="17" t="s">
        <v>141</v>
      </c>
      <c r="E203" s="19" t="s">
        <v>280</v>
      </c>
      <c r="F203" s="20">
        <v>1</v>
      </c>
      <c r="G203" s="21">
        <v>3</v>
      </c>
      <c r="H203" s="22">
        <v>7</v>
      </c>
      <c r="I203" s="21">
        <v>3</v>
      </c>
      <c r="J203" s="22">
        <v>2</v>
      </c>
      <c r="K203" s="21">
        <v>2</v>
      </c>
      <c r="L203" s="23">
        <f t="shared" si="10"/>
        <v>2.85</v>
      </c>
      <c r="M203" s="17" t="s">
        <v>281</v>
      </c>
    </row>
    <row r="204" spans="1:13" ht="12.75">
      <c r="A204" s="14">
        <v>29</v>
      </c>
      <c r="B204" s="15" t="s">
        <v>266</v>
      </c>
      <c r="C204" s="17" t="s">
        <v>267</v>
      </c>
      <c r="D204" s="17" t="s">
        <v>141</v>
      </c>
      <c r="E204" s="19" t="s">
        <v>268</v>
      </c>
      <c r="F204" s="20">
        <v>1</v>
      </c>
      <c r="G204" s="21">
        <v>3</v>
      </c>
      <c r="H204" s="22">
        <v>7</v>
      </c>
      <c r="I204" s="21">
        <v>3</v>
      </c>
      <c r="J204" s="22">
        <v>2</v>
      </c>
      <c r="K204" s="21">
        <v>2</v>
      </c>
      <c r="L204" s="23">
        <f t="shared" si="10"/>
        <v>2.85</v>
      </c>
      <c r="M204" s="17" t="s">
        <v>269</v>
      </c>
    </row>
    <row r="205" spans="1:13" ht="12.75">
      <c r="A205" s="14">
        <v>28</v>
      </c>
      <c r="B205" s="15" t="s">
        <v>291</v>
      </c>
      <c r="C205" s="17" t="s">
        <v>293</v>
      </c>
      <c r="D205" s="17" t="s">
        <v>141</v>
      </c>
      <c r="E205" s="19" t="s">
        <v>294</v>
      </c>
      <c r="F205" s="20">
        <v>1</v>
      </c>
      <c r="G205" s="21">
        <v>4</v>
      </c>
      <c r="H205" s="22">
        <v>7</v>
      </c>
      <c r="I205" s="21">
        <v>2</v>
      </c>
      <c r="J205" s="22">
        <v>2</v>
      </c>
      <c r="K205" s="21">
        <v>2</v>
      </c>
      <c r="L205" s="23">
        <f t="shared" si="10"/>
        <v>2.89</v>
      </c>
      <c r="M205" s="17" t="s">
        <v>295</v>
      </c>
    </row>
    <row r="206" spans="1:13" ht="12.75">
      <c r="A206" s="14">
        <v>27</v>
      </c>
      <c r="B206" s="15" t="s">
        <v>304</v>
      </c>
      <c r="C206" s="17" t="s">
        <v>209</v>
      </c>
      <c r="D206" s="17" t="s">
        <v>189</v>
      </c>
      <c r="E206" s="19" t="s">
        <v>305</v>
      </c>
      <c r="F206" s="20">
        <v>4</v>
      </c>
      <c r="G206" s="21">
        <v>3</v>
      </c>
      <c r="H206" s="22">
        <v>2</v>
      </c>
      <c r="I206" s="21">
        <v>2</v>
      </c>
      <c r="J206" s="22">
        <v>2</v>
      </c>
      <c r="K206" s="21">
        <v>4</v>
      </c>
      <c r="L206" s="23">
        <f t="shared" si="10"/>
        <v>2.9</v>
      </c>
      <c r="M206" s="17" t="s">
        <v>306</v>
      </c>
    </row>
    <row r="207" spans="1:13" ht="12.75">
      <c r="A207" s="14">
        <v>26</v>
      </c>
      <c r="B207" s="36" t="s">
        <v>334</v>
      </c>
      <c r="C207" s="17" t="s">
        <v>335</v>
      </c>
      <c r="D207" s="17" t="s">
        <v>201</v>
      </c>
      <c r="E207" s="19" t="s">
        <v>336</v>
      </c>
      <c r="F207" s="20">
        <v>4</v>
      </c>
      <c r="G207" s="21">
        <v>4</v>
      </c>
      <c r="H207" s="22">
        <v>2</v>
      </c>
      <c r="I207" s="21">
        <v>2</v>
      </c>
      <c r="J207" s="22">
        <v>2</v>
      </c>
      <c r="K207" s="21">
        <v>3</v>
      </c>
      <c r="L207" s="23">
        <f t="shared" si="10"/>
        <v>2.96</v>
      </c>
      <c r="M207" s="17" t="s">
        <v>88</v>
      </c>
    </row>
    <row r="208" spans="1:13" ht="12.75">
      <c r="A208" s="14">
        <v>25</v>
      </c>
      <c r="B208" s="15" t="s">
        <v>349</v>
      </c>
      <c r="C208" s="17" t="s">
        <v>350</v>
      </c>
      <c r="D208" s="17" t="s">
        <v>141</v>
      </c>
      <c r="E208" s="19" t="s">
        <v>351</v>
      </c>
      <c r="F208" s="20">
        <v>1</v>
      </c>
      <c r="G208" s="21">
        <v>3</v>
      </c>
      <c r="H208" s="12">
        <v>8</v>
      </c>
      <c r="I208" s="21">
        <v>3</v>
      </c>
      <c r="J208" s="22">
        <v>2</v>
      </c>
      <c r="K208" s="21">
        <v>2</v>
      </c>
      <c r="L208" s="23">
        <f t="shared" si="10"/>
        <v>2.99</v>
      </c>
      <c r="M208" s="17" t="s">
        <v>352</v>
      </c>
    </row>
    <row r="209" spans="1:13" ht="12.75">
      <c r="A209" s="14">
        <v>24</v>
      </c>
      <c r="B209" s="15" t="s">
        <v>367</v>
      </c>
      <c r="C209" s="17" t="s">
        <v>368</v>
      </c>
      <c r="D209" s="17" t="s">
        <v>189</v>
      </c>
      <c r="E209" s="19" t="s">
        <v>369</v>
      </c>
      <c r="F209" s="20">
        <v>2</v>
      </c>
      <c r="G209" s="21">
        <v>3</v>
      </c>
      <c r="H209" s="22">
        <v>7</v>
      </c>
      <c r="I209" s="21">
        <v>2</v>
      </c>
      <c r="J209" s="22">
        <v>2</v>
      </c>
      <c r="K209" s="21">
        <v>3</v>
      </c>
      <c r="L209" s="23">
        <f t="shared" si="10"/>
        <v>3.04</v>
      </c>
      <c r="M209" s="17" t="s">
        <v>370</v>
      </c>
    </row>
    <row r="210" spans="1:13" ht="12.75">
      <c r="A210" s="14">
        <v>23</v>
      </c>
      <c r="B210" s="15" t="s">
        <v>404</v>
      </c>
      <c r="C210" s="17" t="s">
        <v>405</v>
      </c>
      <c r="D210" s="17" t="s">
        <v>157</v>
      </c>
      <c r="E210" s="19" t="s">
        <v>406</v>
      </c>
      <c r="F210" s="20">
        <v>2</v>
      </c>
      <c r="G210" s="21">
        <v>6</v>
      </c>
      <c r="H210" s="22">
        <v>4</v>
      </c>
      <c r="I210" s="21">
        <v>2</v>
      </c>
      <c r="J210" s="22">
        <v>2</v>
      </c>
      <c r="K210" s="21">
        <v>2</v>
      </c>
      <c r="L210" s="23">
        <f t="shared" si="10"/>
        <v>3.08</v>
      </c>
      <c r="M210" s="17" t="s">
        <v>407</v>
      </c>
    </row>
    <row r="211" spans="1:13" ht="12.75">
      <c r="A211" s="14">
        <v>22</v>
      </c>
      <c r="B211" s="15" t="s">
        <v>400</v>
      </c>
      <c r="C211" s="17" t="s">
        <v>401</v>
      </c>
      <c r="D211" s="17" t="s">
        <v>157</v>
      </c>
      <c r="E211" s="19" t="s">
        <v>402</v>
      </c>
      <c r="F211" s="20">
        <v>2</v>
      </c>
      <c r="G211" s="21">
        <v>6</v>
      </c>
      <c r="H211" s="22">
        <v>4</v>
      </c>
      <c r="I211" s="21">
        <v>2</v>
      </c>
      <c r="J211" s="22">
        <v>2</v>
      </c>
      <c r="K211" s="21">
        <v>2</v>
      </c>
      <c r="L211" s="23">
        <f t="shared" si="10"/>
        <v>3.08</v>
      </c>
      <c r="M211" s="17" t="s">
        <v>403</v>
      </c>
    </row>
    <row r="212" spans="1:13" ht="12.75">
      <c r="A212" s="14">
        <v>21</v>
      </c>
      <c r="B212" s="15" t="s">
        <v>435</v>
      </c>
      <c r="C212" s="17" t="s">
        <v>436</v>
      </c>
      <c r="D212" s="17" t="s">
        <v>201</v>
      </c>
      <c r="E212" s="19" t="s">
        <v>437</v>
      </c>
      <c r="F212" s="20">
        <v>5</v>
      </c>
      <c r="G212" s="21">
        <v>3</v>
      </c>
      <c r="H212" s="22">
        <v>3</v>
      </c>
      <c r="I212" s="21">
        <v>2</v>
      </c>
      <c r="J212" s="22">
        <v>2</v>
      </c>
      <c r="K212" s="21">
        <v>3</v>
      </c>
      <c r="L212" s="23">
        <f t="shared" si="10"/>
        <v>3.11</v>
      </c>
      <c r="M212" s="17" t="s">
        <v>438</v>
      </c>
    </row>
    <row r="213" spans="1:13" ht="12.75">
      <c r="A213" s="14">
        <v>20</v>
      </c>
      <c r="B213" s="15" t="s">
        <v>443</v>
      </c>
      <c r="C213" s="17" t="s">
        <v>335</v>
      </c>
      <c r="D213" s="17" t="s">
        <v>157</v>
      </c>
      <c r="E213" s="19" t="s">
        <v>445</v>
      </c>
      <c r="F213" s="20">
        <v>2</v>
      </c>
      <c r="G213" s="21">
        <v>3</v>
      </c>
      <c r="H213" s="22">
        <v>4</v>
      </c>
      <c r="I213" s="21">
        <v>6</v>
      </c>
      <c r="J213" s="22">
        <v>2</v>
      </c>
      <c r="K213" s="21">
        <v>2</v>
      </c>
      <c r="L213" s="23">
        <f t="shared" si="10"/>
        <v>3.12</v>
      </c>
      <c r="M213" s="17" t="s">
        <v>89</v>
      </c>
    </row>
    <row r="214" spans="1:13" ht="12.75">
      <c r="A214" s="14">
        <v>19</v>
      </c>
      <c r="B214" s="36" t="s">
        <v>446</v>
      </c>
      <c r="C214" s="17" t="s">
        <v>447</v>
      </c>
      <c r="D214" s="17" t="s">
        <v>189</v>
      </c>
      <c r="E214" s="19" t="s">
        <v>448</v>
      </c>
      <c r="F214" s="20">
        <v>6</v>
      </c>
      <c r="G214" s="21">
        <v>2</v>
      </c>
      <c r="H214" s="22">
        <v>2</v>
      </c>
      <c r="I214" s="21">
        <v>2</v>
      </c>
      <c r="J214" s="22">
        <v>2</v>
      </c>
      <c r="K214" s="21">
        <v>4</v>
      </c>
      <c r="L214" s="23">
        <f t="shared" si="10"/>
        <v>3.12</v>
      </c>
      <c r="M214" s="17" t="s">
        <v>449</v>
      </c>
    </row>
    <row r="215" spans="1:13" ht="12.75">
      <c r="A215" s="14">
        <v>18</v>
      </c>
      <c r="B215" s="15" t="s">
        <v>467</v>
      </c>
      <c r="C215" s="17" t="s">
        <v>468</v>
      </c>
      <c r="D215" s="17" t="s">
        <v>157</v>
      </c>
      <c r="E215" s="19" t="s">
        <v>469</v>
      </c>
      <c r="F215" s="20">
        <v>2</v>
      </c>
      <c r="G215" s="21">
        <v>4</v>
      </c>
      <c r="H215" s="22">
        <v>4</v>
      </c>
      <c r="I215" s="21">
        <v>5</v>
      </c>
      <c r="J215" s="22">
        <v>2</v>
      </c>
      <c r="K215" s="21">
        <v>2</v>
      </c>
      <c r="L215" s="23">
        <f t="shared" si="10"/>
        <v>3.16</v>
      </c>
      <c r="M215" s="17" t="s">
        <v>470</v>
      </c>
    </row>
    <row r="216" spans="1:13" ht="12.75">
      <c r="A216" s="14">
        <v>17</v>
      </c>
      <c r="B216" s="15" t="s">
        <v>503</v>
      </c>
      <c r="C216" s="17" t="s">
        <v>504</v>
      </c>
      <c r="D216" s="17" t="s">
        <v>189</v>
      </c>
      <c r="E216" s="19" t="s">
        <v>505</v>
      </c>
      <c r="F216" s="20">
        <v>4</v>
      </c>
      <c r="G216" s="21">
        <v>3</v>
      </c>
      <c r="H216" s="22">
        <v>2</v>
      </c>
      <c r="I216" s="21">
        <v>4</v>
      </c>
      <c r="J216" s="22">
        <v>2</v>
      </c>
      <c r="K216" s="21">
        <v>4</v>
      </c>
      <c r="L216" s="23">
        <f t="shared" si="10"/>
        <v>3.22</v>
      </c>
      <c r="M216" s="17" t="s">
        <v>506</v>
      </c>
    </row>
    <row r="217" spans="1:13" ht="12.75">
      <c r="A217" s="14">
        <v>16</v>
      </c>
      <c r="B217" s="15" t="s">
        <v>511</v>
      </c>
      <c r="C217" s="17" t="s">
        <v>512</v>
      </c>
      <c r="D217" s="17" t="s">
        <v>189</v>
      </c>
      <c r="E217" s="19" t="s">
        <v>513</v>
      </c>
      <c r="F217" s="20">
        <v>4</v>
      </c>
      <c r="G217" s="21">
        <v>4</v>
      </c>
      <c r="H217" s="22">
        <v>2</v>
      </c>
      <c r="I217" s="21">
        <v>2</v>
      </c>
      <c r="J217" s="22">
        <v>2</v>
      </c>
      <c r="K217" s="21">
        <v>5</v>
      </c>
      <c r="L217" s="23">
        <f t="shared" si="10"/>
        <v>3.24</v>
      </c>
      <c r="M217" s="17" t="s">
        <v>514</v>
      </c>
    </row>
    <row r="218" spans="1:13" ht="12.75">
      <c r="A218" s="14">
        <v>15</v>
      </c>
      <c r="B218" s="36" t="s">
        <v>535</v>
      </c>
      <c r="C218" s="17" t="s">
        <v>536</v>
      </c>
      <c r="D218" s="17" t="s">
        <v>201</v>
      </c>
      <c r="E218" s="19" t="s">
        <v>537</v>
      </c>
      <c r="F218" s="20">
        <v>5</v>
      </c>
      <c r="G218" s="21">
        <v>3</v>
      </c>
      <c r="H218" s="22">
        <v>2</v>
      </c>
      <c r="I218" s="21">
        <v>3</v>
      </c>
      <c r="J218" s="22">
        <v>2</v>
      </c>
      <c r="K218" s="21">
        <v>4</v>
      </c>
      <c r="L218" s="23">
        <f t="shared" si="10"/>
        <v>3.27</v>
      </c>
      <c r="M218" s="17" t="s">
        <v>538</v>
      </c>
    </row>
    <row r="219" spans="1:13" ht="12.75">
      <c r="A219" s="14">
        <v>14</v>
      </c>
      <c r="B219" s="15" t="s">
        <v>555</v>
      </c>
      <c r="C219" s="17" t="s">
        <v>556</v>
      </c>
      <c r="D219" s="17" t="s">
        <v>157</v>
      </c>
      <c r="E219" s="19" t="s">
        <v>557</v>
      </c>
      <c r="F219" s="20">
        <v>2</v>
      </c>
      <c r="G219" s="21">
        <v>4</v>
      </c>
      <c r="H219" s="22">
        <v>4</v>
      </c>
      <c r="I219" s="21">
        <v>3</v>
      </c>
      <c r="J219" s="22">
        <v>5</v>
      </c>
      <c r="K219" s="21">
        <v>2</v>
      </c>
      <c r="L219" s="23">
        <f t="shared" si="10"/>
        <v>3.29</v>
      </c>
      <c r="M219" s="17" t="s">
        <v>558</v>
      </c>
    </row>
    <row r="220" spans="1:13" ht="12.75">
      <c r="A220" s="14">
        <v>13</v>
      </c>
      <c r="B220" s="36" t="s">
        <v>559</v>
      </c>
      <c r="C220" s="17" t="s">
        <v>560</v>
      </c>
      <c r="D220" s="17" t="s">
        <v>189</v>
      </c>
      <c r="E220" s="19" t="s">
        <v>561</v>
      </c>
      <c r="F220" s="20">
        <v>4</v>
      </c>
      <c r="G220" s="21">
        <v>5</v>
      </c>
      <c r="H220" s="22">
        <v>2</v>
      </c>
      <c r="I220" s="21">
        <v>2</v>
      </c>
      <c r="J220" s="22">
        <v>2</v>
      </c>
      <c r="K220" s="21">
        <v>4</v>
      </c>
      <c r="L220" s="23">
        <f t="shared" si="10"/>
        <v>3.3</v>
      </c>
      <c r="M220" s="17" t="s">
        <v>562</v>
      </c>
    </row>
    <row r="221" spans="1:13" ht="12.75">
      <c r="A221" s="14">
        <v>12</v>
      </c>
      <c r="B221" s="15" t="s">
        <v>583</v>
      </c>
      <c r="C221" s="17" t="s">
        <v>584</v>
      </c>
      <c r="D221" s="17" t="s">
        <v>189</v>
      </c>
      <c r="E221" s="19" t="s">
        <v>585</v>
      </c>
      <c r="F221" s="20">
        <v>5</v>
      </c>
      <c r="G221" s="21">
        <v>5</v>
      </c>
      <c r="H221" s="22">
        <v>2</v>
      </c>
      <c r="I221" s="21">
        <v>2</v>
      </c>
      <c r="J221" s="22">
        <v>2</v>
      </c>
      <c r="K221" s="21">
        <v>3</v>
      </c>
      <c r="L221" s="23">
        <f t="shared" si="10"/>
        <v>3.37</v>
      </c>
      <c r="M221" s="17" t="s">
        <v>586</v>
      </c>
    </row>
    <row r="222" spans="1:13" ht="12.75">
      <c r="A222" s="14">
        <v>11</v>
      </c>
      <c r="B222" s="15" t="s">
        <v>620</v>
      </c>
      <c r="C222" s="17" t="s">
        <v>621</v>
      </c>
      <c r="D222" s="17" t="s">
        <v>201</v>
      </c>
      <c r="E222" s="19" t="s">
        <v>622</v>
      </c>
      <c r="F222" s="20">
        <v>2</v>
      </c>
      <c r="G222" s="21">
        <v>4</v>
      </c>
      <c r="H222" s="22">
        <v>1</v>
      </c>
      <c r="I222" s="21">
        <v>2</v>
      </c>
      <c r="J222" s="22">
        <v>4</v>
      </c>
      <c r="K222" s="11">
        <v>8</v>
      </c>
      <c r="L222" s="23">
        <f t="shared" si="10"/>
        <v>3.4</v>
      </c>
      <c r="M222" s="17" t="s">
        <v>623</v>
      </c>
    </row>
    <row r="223" spans="1:13" ht="12.75">
      <c r="A223" s="14">
        <v>10</v>
      </c>
      <c r="B223" s="15" t="s">
        <v>653</v>
      </c>
      <c r="C223" s="17" t="s">
        <v>447</v>
      </c>
      <c r="D223" s="17" t="s">
        <v>201</v>
      </c>
      <c r="E223" s="19" t="s">
        <v>654</v>
      </c>
      <c r="F223" s="20">
        <v>4</v>
      </c>
      <c r="G223" s="21">
        <v>5</v>
      </c>
      <c r="H223" s="22">
        <v>3</v>
      </c>
      <c r="I223" s="21">
        <v>2</v>
      </c>
      <c r="J223" s="22">
        <v>2</v>
      </c>
      <c r="K223" s="21">
        <v>4</v>
      </c>
      <c r="L223" s="23">
        <f t="shared" si="10"/>
        <v>3.44</v>
      </c>
      <c r="M223" s="17" t="s">
        <v>655</v>
      </c>
    </row>
    <row r="224" spans="1:13" ht="12.75">
      <c r="A224" s="14">
        <v>9</v>
      </c>
      <c r="B224" s="15" t="s">
        <v>687</v>
      </c>
      <c r="C224" s="17" t="s">
        <v>512</v>
      </c>
      <c r="D224" s="17" t="s">
        <v>189</v>
      </c>
      <c r="E224" s="19" t="s">
        <v>688</v>
      </c>
      <c r="F224" s="20">
        <v>5</v>
      </c>
      <c r="G224" s="21">
        <v>5</v>
      </c>
      <c r="H224" s="22">
        <v>1</v>
      </c>
      <c r="I224" s="21">
        <v>2</v>
      </c>
      <c r="J224" s="22">
        <v>2</v>
      </c>
      <c r="K224" s="21">
        <v>5</v>
      </c>
      <c r="L224" s="23">
        <f t="shared" si="10"/>
        <v>3.51</v>
      </c>
      <c r="M224" s="17" t="s">
        <v>689</v>
      </c>
    </row>
    <row r="225" spans="1:13" ht="12.75">
      <c r="A225" s="14">
        <v>8</v>
      </c>
      <c r="B225" s="15" t="s">
        <v>813</v>
      </c>
      <c r="C225" s="17" t="s">
        <v>814</v>
      </c>
      <c r="D225" s="17" t="s">
        <v>189</v>
      </c>
      <c r="E225" s="19" t="s">
        <v>815</v>
      </c>
      <c r="F225" s="20">
        <v>5</v>
      </c>
      <c r="G225" s="21">
        <v>5</v>
      </c>
      <c r="H225" s="22">
        <v>1</v>
      </c>
      <c r="I225" s="21">
        <v>4</v>
      </c>
      <c r="J225" s="22">
        <v>2</v>
      </c>
      <c r="K225" s="21">
        <v>5</v>
      </c>
      <c r="L225" s="23">
        <f t="shared" si="10"/>
        <v>3.83</v>
      </c>
      <c r="M225" s="17" t="s">
        <v>816</v>
      </c>
    </row>
    <row r="226" spans="1:13" ht="12.75">
      <c r="A226" s="14">
        <v>7</v>
      </c>
      <c r="B226" s="15" t="s">
        <v>840</v>
      </c>
      <c r="C226" s="17" t="s">
        <v>841</v>
      </c>
      <c r="D226" s="17" t="s">
        <v>189</v>
      </c>
      <c r="E226" s="19" t="s">
        <v>842</v>
      </c>
      <c r="F226" s="20">
        <v>4</v>
      </c>
      <c r="G226" s="21">
        <v>4</v>
      </c>
      <c r="H226" s="22">
        <v>1</v>
      </c>
      <c r="I226" s="21">
        <v>7</v>
      </c>
      <c r="J226" s="22">
        <v>2</v>
      </c>
      <c r="K226" s="21">
        <v>5</v>
      </c>
      <c r="L226" s="23">
        <f t="shared" si="10"/>
        <v>3.9</v>
      </c>
      <c r="M226" s="17" t="s">
        <v>843</v>
      </c>
    </row>
    <row r="227" spans="1:13" ht="12.75">
      <c r="A227" s="14">
        <v>6</v>
      </c>
      <c r="B227" s="15" t="s">
        <v>844</v>
      </c>
      <c r="C227" s="17" t="s">
        <v>621</v>
      </c>
      <c r="D227" s="17" t="s">
        <v>201</v>
      </c>
      <c r="E227" s="19" t="s">
        <v>845</v>
      </c>
      <c r="F227" s="20">
        <v>5</v>
      </c>
      <c r="G227" s="21">
        <v>3</v>
      </c>
      <c r="H227" s="22">
        <v>3</v>
      </c>
      <c r="I227" s="21">
        <v>6</v>
      </c>
      <c r="J227" s="22">
        <v>3</v>
      </c>
      <c r="K227" s="21">
        <v>3</v>
      </c>
      <c r="L227" s="23">
        <f t="shared" si="10"/>
        <v>3.9</v>
      </c>
      <c r="M227" s="17" t="s">
        <v>846</v>
      </c>
    </row>
    <row r="228" spans="1:13" ht="12.75">
      <c r="A228" s="14">
        <v>5</v>
      </c>
      <c r="B228" s="15" t="s">
        <v>857</v>
      </c>
      <c r="C228" s="17" t="s">
        <v>858</v>
      </c>
      <c r="D228" s="17" t="s">
        <v>189</v>
      </c>
      <c r="E228" s="19" t="s">
        <v>859</v>
      </c>
      <c r="F228" s="20">
        <v>6</v>
      </c>
      <c r="G228" s="21">
        <v>4</v>
      </c>
      <c r="H228" s="22">
        <v>2</v>
      </c>
      <c r="I228" s="21">
        <v>2</v>
      </c>
      <c r="J228" s="22">
        <v>2</v>
      </c>
      <c r="K228" s="21">
        <v>7</v>
      </c>
      <c r="L228" s="23">
        <f t="shared" si="10"/>
        <v>3.94</v>
      </c>
      <c r="M228" s="17" t="s">
        <v>860</v>
      </c>
    </row>
    <row r="229" spans="1:13" ht="12.75">
      <c r="A229" s="14">
        <v>4</v>
      </c>
      <c r="B229" s="15" t="s">
        <v>861</v>
      </c>
      <c r="C229" s="17" t="s">
        <v>862</v>
      </c>
      <c r="D229" s="17" t="s">
        <v>201</v>
      </c>
      <c r="E229" s="19" t="s">
        <v>863</v>
      </c>
      <c r="F229" s="20">
        <v>6</v>
      </c>
      <c r="G229" s="21">
        <v>4</v>
      </c>
      <c r="H229" s="22">
        <v>3</v>
      </c>
      <c r="I229" s="21">
        <v>2</v>
      </c>
      <c r="J229" s="22">
        <v>3</v>
      </c>
      <c r="K229" s="21">
        <v>5</v>
      </c>
      <c r="L229" s="23">
        <f t="shared" si="10"/>
        <v>3.95</v>
      </c>
      <c r="M229" s="17" t="s">
        <v>864</v>
      </c>
    </row>
    <row r="230" spans="1:13" ht="12.75">
      <c r="A230" s="14">
        <v>3</v>
      </c>
      <c r="B230" s="15" t="s">
        <v>18</v>
      </c>
      <c r="C230" s="17" t="s">
        <v>19</v>
      </c>
      <c r="D230" s="17" t="s">
        <v>189</v>
      </c>
      <c r="E230" s="19" t="s">
        <v>20</v>
      </c>
      <c r="F230" s="20">
        <v>5</v>
      </c>
      <c r="G230" s="21">
        <v>5</v>
      </c>
      <c r="H230" s="22">
        <v>1</v>
      </c>
      <c r="I230" s="21">
        <v>3</v>
      </c>
      <c r="J230" s="12">
        <v>8</v>
      </c>
      <c r="K230" s="21">
        <v>6</v>
      </c>
      <c r="L230" s="23">
        <f t="shared" si="10"/>
        <v>4.71</v>
      </c>
      <c r="M230" s="17" t="s">
        <v>21</v>
      </c>
    </row>
    <row r="231" spans="1:13" ht="12.75">
      <c r="A231" s="14">
        <v>2</v>
      </c>
      <c r="B231" s="15" t="s">
        <v>44</v>
      </c>
      <c r="C231" s="17" t="s">
        <v>45</v>
      </c>
      <c r="D231" s="17" t="s">
        <v>189</v>
      </c>
      <c r="E231" s="19" t="s">
        <v>46</v>
      </c>
      <c r="F231" s="20">
        <v>5</v>
      </c>
      <c r="G231" s="21">
        <v>6</v>
      </c>
      <c r="H231" s="22">
        <v>1</v>
      </c>
      <c r="I231" s="11">
        <v>8</v>
      </c>
      <c r="J231" s="22">
        <v>2</v>
      </c>
      <c r="K231" s="21">
        <v>6</v>
      </c>
      <c r="L231" s="23">
        <f t="shared" si="10"/>
        <v>4.81</v>
      </c>
      <c r="M231" s="17" t="s">
        <v>47</v>
      </c>
    </row>
    <row r="232" spans="1:13" ht="12.75">
      <c r="A232" s="14">
        <v>1</v>
      </c>
      <c r="B232" s="15" t="s">
        <v>48</v>
      </c>
      <c r="C232" s="17" t="s">
        <v>279</v>
      </c>
      <c r="D232" s="17" t="s">
        <v>201</v>
      </c>
      <c r="E232" s="19" t="s">
        <v>49</v>
      </c>
      <c r="F232" s="10">
        <v>8</v>
      </c>
      <c r="G232" s="11">
        <v>8</v>
      </c>
      <c r="H232" s="22">
        <v>4</v>
      </c>
      <c r="I232" s="21">
        <v>2</v>
      </c>
      <c r="J232" s="22">
        <v>2</v>
      </c>
      <c r="K232" s="21">
        <v>3</v>
      </c>
      <c r="L232" s="23">
        <f t="shared" si="10"/>
        <v>4.88</v>
      </c>
      <c r="M232" s="17" t="s">
        <v>50</v>
      </c>
    </row>
    <row r="233" spans="1:13" s="106" customFormat="1" ht="12.75">
      <c r="A233" s="99" t="s">
        <v>94</v>
      </c>
      <c r="B233" s="100"/>
      <c r="C233" s="101" t="s">
        <v>95</v>
      </c>
      <c r="D233" s="101" t="s">
        <v>111</v>
      </c>
      <c r="E233" s="102"/>
      <c r="F233" s="103">
        <f aca="true" t="shared" si="11" ref="F233:L233">AVERAGE(F198:F232)</f>
        <v>3.4857142857142858</v>
      </c>
      <c r="G233" s="101">
        <f t="shared" si="11"/>
        <v>3.914285714285714</v>
      </c>
      <c r="H233" s="104">
        <f t="shared" si="11"/>
        <v>3.4857142857142858</v>
      </c>
      <c r="I233" s="101">
        <f t="shared" si="11"/>
        <v>2.942857142857143</v>
      </c>
      <c r="J233" s="104">
        <f t="shared" si="11"/>
        <v>2.4</v>
      </c>
      <c r="K233" s="101">
        <f t="shared" si="11"/>
        <v>3.5428571428571427</v>
      </c>
      <c r="L233" s="105">
        <f t="shared" si="11"/>
        <v>3.3297142857142865</v>
      </c>
      <c r="M233" s="101" t="s">
        <v>112</v>
      </c>
    </row>
    <row r="234" spans="1:13" s="106" customFormat="1" ht="12.75">
      <c r="A234" s="99"/>
      <c r="B234" s="100"/>
      <c r="C234" s="101"/>
      <c r="D234" s="101"/>
      <c r="E234" s="102"/>
      <c r="F234" s="45"/>
      <c r="G234" s="49"/>
      <c r="H234" s="49"/>
      <c r="I234" s="49"/>
      <c r="J234" s="49"/>
      <c r="K234" s="49"/>
      <c r="L234" s="51"/>
      <c r="M234" s="101"/>
    </row>
    <row r="235" spans="1:13" s="3" customFormat="1" ht="12.75" customHeight="1">
      <c r="A235" s="1" t="s">
        <v>121</v>
      </c>
      <c r="B235" s="122" t="s">
        <v>122</v>
      </c>
      <c r="C235" s="123"/>
      <c r="D235" s="123"/>
      <c r="E235" s="123"/>
      <c r="F235" s="119" t="s">
        <v>123</v>
      </c>
      <c r="G235" s="120"/>
      <c r="H235" s="120"/>
      <c r="I235" s="120"/>
      <c r="J235" s="120"/>
      <c r="K235" s="120"/>
      <c r="L235" s="121"/>
      <c r="M235" s="2" t="s">
        <v>124</v>
      </c>
    </row>
    <row r="236" spans="1:13" s="11" customFormat="1" ht="12.75">
      <c r="A236" s="4"/>
      <c r="B236" s="5" t="s">
        <v>113</v>
      </c>
      <c r="C236" s="7" t="s">
        <v>127</v>
      </c>
      <c r="D236" s="7" t="s">
        <v>128</v>
      </c>
      <c r="E236" s="9" t="s">
        <v>129</v>
      </c>
      <c r="F236" s="10" t="s">
        <v>130</v>
      </c>
      <c r="G236" s="11" t="s">
        <v>131</v>
      </c>
      <c r="H236" s="12" t="s">
        <v>132</v>
      </c>
      <c r="I236" s="11" t="s">
        <v>133</v>
      </c>
      <c r="J236" s="12" t="s">
        <v>134</v>
      </c>
      <c r="K236" s="11" t="s">
        <v>135</v>
      </c>
      <c r="L236" s="13" t="s">
        <v>136</v>
      </c>
      <c r="M236" s="7"/>
    </row>
    <row r="237" spans="1:13" ht="12.75">
      <c r="A237" s="14">
        <v>30</v>
      </c>
      <c r="B237" s="28" t="s">
        <v>165</v>
      </c>
      <c r="C237" s="16">
        <v>3</v>
      </c>
      <c r="D237" s="17" t="s">
        <v>167</v>
      </c>
      <c r="E237" s="19" t="s">
        <v>168</v>
      </c>
      <c r="F237" s="20">
        <v>2</v>
      </c>
      <c r="G237" s="21">
        <v>3</v>
      </c>
      <c r="H237" s="22">
        <v>2</v>
      </c>
      <c r="I237" s="21">
        <v>3</v>
      </c>
      <c r="J237" s="22">
        <v>3</v>
      </c>
      <c r="K237" s="21">
        <v>3</v>
      </c>
      <c r="L237" s="23">
        <f aca="true" t="shared" si="12" ref="L237:L266">(($L$292*F237)+($L$293*G237)+($L$294*H237)+($L$295*I237)+($L$296*J237)+($L$297*K237))/100</f>
        <v>2.65</v>
      </c>
      <c r="M237" s="17" t="s">
        <v>169</v>
      </c>
    </row>
    <row r="238" spans="1:13" ht="12.75">
      <c r="A238" s="14">
        <v>29</v>
      </c>
      <c r="B238" s="28" t="s">
        <v>204</v>
      </c>
      <c r="C238" s="16">
        <v>3</v>
      </c>
      <c r="D238" s="17" t="s">
        <v>167</v>
      </c>
      <c r="E238" s="19" t="s">
        <v>205</v>
      </c>
      <c r="F238" s="20">
        <v>4</v>
      </c>
      <c r="G238" s="21">
        <v>2</v>
      </c>
      <c r="H238" s="22">
        <v>2</v>
      </c>
      <c r="I238" s="21">
        <v>2</v>
      </c>
      <c r="J238" s="22">
        <v>2</v>
      </c>
      <c r="K238" s="21">
        <v>4</v>
      </c>
      <c r="L238" s="23">
        <f t="shared" si="12"/>
        <v>2.7</v>
      </c>
      <c r="M238" s="17" t="s">
        <v>206</v>
      </c>
    </row>
    <row r="239" spans="1:13" ht="12.75">
      <c r="A239" s="14">
        <v>28</v>
      </c>
      <c r="B239" s="31" t="s">
        <v>196</v>
      </c>
      <c r="C239" s="16">
        <v>4</v>
      </c>
      <c r="D239" s="17" t="s">
        <v>167</v>
      </c>
      <c r="E239" s="19" t="s">
        <v>197</v>
      </c>
      <c r="F239" s="20">
        <v>4</v>
      </c>
      <c r="G239" s="21">
        <v>2</v>
      </c>
      <c r="H239" s="22">
        <v>2</v>
      </c>
      <c r="I239" s="21">
        <v>2</v>
      </c>
      <c r="J239" s="22">
        <v>2</v>
      </c>
      <c r="K239" s="21">
        <v>4</v>
      </c>
      <c r="L239" s="23">
        <f t="shared" si="12"/>
        <v>2.7</v>
      </c>
      <c r="M239" s="17" t="s">
        <v>198</v>
      </c>
    </row>
    <row r="240" spans="1:13" ht="12.75">
      <c r="A240" s="14">
        <v>27</v>
      </c>
      <c r="B240" s="28" t="s">
        <v>247</v>
      </c>
      <c r="C240" s="16">
        <v>4</v>
      </c>
      <c r="D240" s="17" t="s">
        <v>167</v>
      </c>
      <c r="E240" s="19" t="s">
        <v>249</v>
      </c>
      <c r="F240" s="20">
        <v>2</v>
      </c>
      <c r="G240" s="21">
        <v>4</v>
      </c>
      <c r="H240" s="22">
        <v>3</v>
      </c>
      <c r="I240" s="21">
        <v>2</v>
      </c>
      <c r="J240" s="22">
        <v>3</v>
      </c>
      <c r="K240" s="21">
        <v>3</v>
      </c>
      <c r="L240" s="23">
        <f t="shared" si="12"/>
        <v>2.83</v>
      </c>
      <c r="M240" s="17" t="s">
        <v>250</v>
      </c>
    </row>
    <row r="241" spans="1:13" ht="12.75">
      <c r="A241" s="14">
        <v>26</v>
      </c>
      <c r="B241" s="28" t="s">
        <v>262</v>
      </c>
      <c r="C241" s="16">
        <v>3</v>
      </c>
      <c r="D241" s="17" t="s">
        <v>167</v>
      </c>
      <c r="E241" s="19" t="s">
        <v>264</v>
      </c>
      <c r="F241" s="20">
        <v>2</v>
      </c>
      <c r="G241" s="21">
        <v>4</v>
      </c>
      <c r="H241" s="22">
        <v>2</v>
      </c>
      <c r="I241" s="21">
        <v>2</v>
      </c>
      <c r="J241" s="22">
        <v>4</v>
      </c>
      <c r="K241" s="21">
        <v>3</v>
      </c>
      <c r="L241" s="23">
        <f t="shared" si="12"/>
        <v>2.84</v>
      </c>
      <c r="M241" s="17" t="s">
        <v>265</v>
      </c>
    </row>
    <row r="242" spans="1:13" ht="12.75">
      <c r="A242" s="14">
        <v>25</v>
      </c>
      <c r="B242" s="28" t="s">
        <v>282</v>
      </c>
      <c r="C242" s="16">
        <v>4</v>
      </c>
      <c r="D242" s="17" t="s">
        <v>283</v>
      </c>
      <c r="E242" s="19" t="s">
        <v>284</v>
      </c>
      <c r="F242" s="20">
        <v>3</v>
      </c>
      <c r="G242" s="21">
        <v>3</v>
      </c>
      <c r="H242" s="22">
        <v>2</v>
      </c>
      <c r="I242" s="21">
        <v>4</v>
      </c>
      <c r="J242" s="22">
        <v>2</v>
      </c>
      <c r="K242" s="21">
        <v>3</v>
      </c>
      <c r="L242" s="23">
        <f t="shared" si="12"/>
        <v>2.87</v>
      </c>
      <c r="M242" s="17" t="s">
        <v>285</v>
      </c>
    </row>
    <row r="243" spans="1:13" ht="12.75">
      <c r="A243" s="14">
        <v>24</v>
      </c>
      <c r="B243" s="31" t="s">
        <v>300</v>
      </c>
      <c r="C243" s="16" t="s">
        <v>301</v>
      </c>
      <c r="D243" s="17" t="s">
        <v>167</v>
      </c>
      <c r="E243" s="19" t="s">
        <v>302</v>
      </c>
      <c r="F243" s="20">
        <v>4</v>
      </c>
      <c r="G243" s="21">
        <v>3</v>
      </c>
      <c r="H243" s="22">
        <v>2</v>
      </c>
      <c r="I243" s="21">
        <v>2</v>
      </c>
      <c r="J243" s="22">
        <v>2</v>
      </c>
      <c r="K243" s="21">
        <v>4</v>
      </c>
      <c r="L243" s="23">
        <f t="shared" si="12"/>
        <v>2.9</v>
      </c>
      <c r="M243" s="17" t="s">
        <v>303</v>
      </c>
    </row>
    <row r="244" spans="1:13" ht="12.75">
      <c r="A244" s="14">
        <v>23</v>
      </c>
      <c r="B244" s="38" t="s">
        <v>380</v>
      </c>
      <c r="C244" s="16">
        <v>4</v>
      </c>
      <c r="D244" s="17" t="s">
        <v>167</v>
      </c>
      <c r="E244" s="19" t="s">
        <v>381</v>
      </c>
      <c r="F244" s="20">
        <v>3</v>
      </c>
      <c r="G244" s="21">
        <v>4</v>
      </c>
      <c r="H244" s="22">
        <v>2</v>
      </c>
      <c r="I244" s="21">
        <v>2</v>
      </c>
      <c r="J244" s="22">
        <v>4</v>
      </c>
      <c r="K244" s="21">
        <v>3</v>
      </c>
      <c r="L244" s="23">
        <f t="shared" si="12"/>
        <v>3.05</v>
      </c>
      <c r="M244" s="17" t="s">
        <v>382</v>
      </c>
    </row>
    <row r="245" spans="1:13" ht="12.75">
      <c r="A245" s="14">
        <v>22</v>
      </c>
      <c r="B245" s="28" t="s">
        <v>374</v>
      </c>
      <c r="C245" s="16">
        <v>4</v>
      </c>
      <c r="D245" s="17" t="s">
        <v>167</v>
      </c>
      <c r="E245" s="19" t="s">
        <v>375</v>
      </c>
      <c r="F245" s="20">
        <v>4</v>
      </c>
      <c r="G245" s="21">
        <v>3</v>
      </c>
      <c r="H245" s="22">
        <v>2</v>
      </c>
      <c r="I245" s="21">
        <v>2</v>
      </c>
      <c r="J245" s="22">
        <v>3</v>
      </c>
      <c r="K245" s="21">
        <v>4</v>
      </c>
      <c r="L245" s="23">
        <f t="shared" si="12"/>
        <v>3.05</v>
      </c>
      <c r="M245" s="17" t="s">
        <v>376</v>
      </c>
    </row>
    <row r="246" spans="1:13" ht="12.75">
      <c r="A246" s="14">
        <v>21</v>
      </c>
      <c r="B246" s="28" t="s">
        <v>390</v>
      </c>
      <c r="C246" s="16">
        <v>3</v>
      </c>
      <c r="D246" s="17" t="s">
        <v>167</v>
      </c>
      <c r="E246" s="19" t="s">
        <v>392</v>
      </c>
      <c r="F246" s="20">
        <v>4</v>
      </c>
      <c r="G246" s="21">
        <v>3</v>
      </c>
      <c r="H246" s="22">
        <v>2</v>
      </c>
      <c r="I246" s="21">
        <v>2</v>
      </c>
      <c r="J246" s="22">
        <v>4</v>
      </c>
      <c r="K246" s="21">
        <v>3</v>
      </c>
      <c r="L246" s="23">
        <f t="shared" si="12"/>
        <v>3.06</v>
      </c>
      <c r="M246" s="17" t="s">
        <v>393</v>
      </c>
    </row>
    <row r="247" spans="1:13" ht="12.75">
      <c r="A247" s="14">
        <v>20</v>
      </c>
      <c r="B247" s="28" t="s">
        <v>422</v>
      </c>
      <c r="C247" s="16">
        <v>5</v>
      </c>
      <c r="D247" s="17" t="s">
        <v>167</v>
      </c>
      <c r="E247" s="19" t="s">
        <v>423</v>
      </c>
      <c r="F247" s="20">
        <v>5</v>
      </c>
      <c r="G247" s="21">
        <v>3</v>
      </c>
      <c r="H247" s="22">
        <v>2</v>
      </c>
      <c r="I247" s="21">
        <v>2</v>
      </c>
      <c r="J247" s="22">
        <v>2</v>
      </c>
      <c r="K247" s="21">
        <v>4</v>
      </c>
      <c r="L247" s="23">
        <f t="shared" si="12"/>
        <v>3.11</v>
      </c>
      <c r="M247" s="17" t="s">
        <v>424</v>
      </c>
    </row>
    <row r="248" spans="1:13" ht="12.75">
      <c r="A248" s="14">
        <v>19</v>
      </c>
      <c r="B248" s="28" t="s">
        <v>532</v>
      </c>
      <c r="C248" s="16">
        <v>5</v>
      </c>
      <c r="D248" s="17" t="s">
        <v>167</v>
      </c>
      <c r="E248" s="19" t="s">
        <v>533</v>
      </c>
      <c r="F248" s="20">
        <v>4</v>
      </c>
      <c r="G248" s="21">
        <v>4</v>
      </c>
      <c r="H248" s="22">
        <v>2</v>
      </c>
      <c r="I248" s="21">
        <v>2</v>
      </c>
      <c r="J248" s="22">
        <v>4</v>
      </c>
      <c r="K248" s="21">
        <v>3</v>
      </c>
      <c r="L248" s="23">
        <f t="shared" si="12"/>
        <v>3.26</v>
      </c>
      <c r="M248" s="17" t="s">
        <v>534</v>
      </c>
    </row>
    <row r="249" spans="1:13" ht="12.75">
      <c r="A249" s="14">
        <v>18</v>
      </c>
      <c r="B249" s="28" t="s">
        <v>529</v>
      </c>
      <c r="C249" s="16">
        <v>2</v>
      </c>
      <c r="D249" s="17" t="s">
        <v>167</v>
      </c>
      <c r="E249" s="19" t="s">
        <v>530</v>
      </c>
      <c r="F249" s="20">
        <v>4</v>
      </c>
      <c r="G249" s="21">
        <v>7</v>
      </c>
      <c r="H249" s="22">
        <v>2</v>
      </c>
      <c r="I249" s="21">
        <v>2</v>
      </c>
      <c r="J249" s="22">
        <v>0</v>
      </c>
      <c r="K249" s="21">
        <v>3</v>
      </c>
      <c r="L249" s="23">
        <f t="shared" si="12"/>
        <v>3.26</v>
      </c>
      <c r="M249" s="17" t="s">
        <v>531</v>
      </c>
    </row>
    <row r="250" spans="1:13" ht="12.75">
      <c r="A250" s="14">
        <v>17</v>
      </c>
      <c r="B250" s="28" t="s">
        <v>542</v>
      </c>
      <c r="C250" s="16">
        <v>4</v>
      </c>
      <c r="D250" s="17" t="s">
        <v>167</v>
      </c>
      <c r="E250" s="19" t="s">
        <v>543</v>
      </c>
      <c r="F250" s="20">
        <v>4</v>
      </c>
      <c r="G250" s="21">
        <v>4</v>
      </c>
      <c r="H250" s="22">
        <v>2</v>
      </c>
      <c r="I250" s="21">
        <v>4</v>
      </c>
      <c r="J250" s="22">
        <v>2</v>
      </c>
      <c r="K250" s="21">
        <v>3</v>
      </c>
      <c r="L250" s="23">
        <f t="shared" si="12"/>
        <v>3.28</v>
      </c>
      <c r="M250" s="17" t="s">
        <v>544</v>
      </c>
    </row>
    <row r="251" spans="1:13" ht="12.75">
      <c r="A251" s="14">
        <v>16</v>
      </c>
      <c r="B251" s="28" t="s">
        <v>587</v>
      </c>
      <c r="C251" s="16">
        <v>3</v>
      </c>
      <c r="D251" s="17" t="s">
        <v>167</v>
      </c>
      <c r="E251" s="19" t="s">
        <v>588</v>
      </c>
      <c r="F251" s="20">
        <v>4</v>
      </c>
      <c r="G251" s="21">
        <v>3</v>
      </c>
      <c r="H251" s="22">
        <v>2</v>
      </c>
      <c r="I251" s="21">
        <v>4</v>
      </c>
      <c r="J251" s="22">
        <v>3</v>
      </c>
      <c r="K251" s="21">
        <v>4</v>
      </c>
      <c r="L251" s="23">
        <f t="shared" si="12"/>
        <v>3.37</v>
      </c>
      <c r="M251" s="17" t="s">
        <v>589</v>
      </c>
    </row>
    <row r="252" spans="1:13" ht="12.75">
      <c r="A252" s="14">
        <v>15</v>
      </c>
      <c r="B252" s="28" t="s">
        <v>669</v>
      </c>
      <c r="C252" s="16">
        <v>4</v>
      </c>
      <c r="D252" s="17" t="s">
        <v>167</v>
      </c>
      <c r="E252" s="19" t="s">
        <v>670</v>
      </c>
      <c r="F252" s="20">
        <v>3</v>
      </c>
      <c r="G252" s="21">
        <v>3</v>
      </c>
      <c r="H252" s="22">
        <v>2</v>
      </c>
      <c r="I252" s="21">
        <v>4</v>
      </c>
      <c r="J252" s="22">
        <v>5</v>
      </c>
      <c r="K252" s="21">
        <v>4</v>
      </c>
      <c r="L252" s="23">
        <f t="shared" si="12"/>
        <v>3.46</v>
      </c>
      <c r="M252" s="17" t="s">
        <v>671</v>
      </c>
    </row>
    <row r="253" spans="1:13" ht="12.75">
      <c r="A253" s="14">
        <v>14</v>
      </c>
      <c r="B253" s="28" t="s">
        <v>663</v>
      </c>
      <c r="C253" s="16">
        <v>5</v>
      </c>
      <c r="D253" s="17" t="s">
        <v>167</v>
      </c>
      <c r="E253" s="19" t="s">
        <v>664</v>
      </c>
      <c r="F253" s="20">
        <v>6</v>
      </c>
      <c r="G253" s="21">
        <v>3</v>
      </c>
      <c r="H253" s="22">
        <v>3</v>
      </c>
      <c r="I253" s="21">
        <v>2</v>
      </c>
      <c r="J253" s="22">
        <v>2</v>
      </c>
      <c r="K253" s="21">
        <v>4</v>
      </c>
      <c r="L253" s="23">
        <f t="shared" si="12"/>
        <v>3.46</v>
      </c>
      <c r="M253" s="17" t="s">
        <v>665</v>
      </c>
    </row>
    <row r="254" spans="1:13" ht="12.75">
      <c r="A254" s="14">
        <v>13</v>
      </c>
      <c r="B254" s="28" t="s">
        <v>765</v>
      </c>
      <c r="C254" s="16">
        <v>5</v>
      </c>
      <c r="D254" s="17" t="s">
        <v>167</v>
      </c>
      <c r="E254" s="19" t="s">
        <v>766</v>
      </c>
      <c r="F254" s="20">
        <v>4</v>
      </c>
      <c r="G254" s="21">
        <v>4</v>
      </c>
      <c r="H254" s="22">
        <v>3</v>
      </c>
      <c r="I254" s="21">
        <v>2</v>
      </c>
      <c r="J254" s="22">
        <v>2</v>
      </c>
      <c r="K254" s="21">
        <v>7</v>
      </c>
      <c r="L254" s="23">
        <f t="shared" si="12"/>
        <v>3.66</v>
      </c>
      <c r="M254" s="17" t="s">
        <v>767</v>
      </c>
    </row>
    <row r="255" spans="1:13" ht="12.75">
      <c r="A255" s="14">
        <v>12</v>
      </c>
      <c r="B255" s="28" t="s">
        <v>778</v>
      </c>
      <c r="C255" s="16">
        <v>3</v>
      </c>
      <c r="D255" s="17" t="s">
        <v>167</v>
      </c>
      <c r="E255" s="19" t="s">
        <v>779</v>
      </c>
      <c r="F255" s="20">
        <v>3</v>
      </c>
      <c r="G255" s="21">
        <v>3</v>
      </c>
      <c r="H255" s="22">
        <v>2</v>
      </c>
      <c r="I255" s="21">
        <v>2</v>
      </c>
      <c r="J255" s="22">
        <v>7</v>
      </c>
      <c r="K255" s="21">
        <v>6</v>
      </c>
      <c r="L255" s="23">
        <f t="shared" si="12"/>
        <v>3.72</v>
      </c>
      <c r="M255" s="17" t="s">
        <v>780</v>
      </c>
    </row>
    <row r="256" spans="1:13" ht="12.75">
      <c r="A256" s="14">
        <v>11</v>
      </c>
      <c r="B256" s="28" t="s">
        <v>781</v>
      </c>
      <c r="C256" s="16">
        <v>1</v>
      </c>
      <c r="D256" s="17" t="s">
        <v>167</v>
      </c>
      <c r="E256" s="19" t="s">
        <v>782</v>
      </c>
      <c r="F256" s="20">
        <v>3</v>
      </c>
      <c r="G256" s="21">
        <v>3</v>
      </c>
      <c r="H256" s="22">
        <v>2</v>
      </c>
      <c r="I256" s="21">
        <v>2</v>
      </c>
      <c r="J256" s="22">
        <v>7</v>
      </c>
      <c r="K256" s="21">
        <v>6</v>
      </c>
      <c r="L256" s="23">
        <f t="shared" si="12"/>
        <v>3.72</v>
      </c>
      <c r="M256" s="17" t="s">
        <v>783</v>
      </c>
    </row>
    <row r="257" spans="1:13" ht="12.75">
      <c r="A257" s="14">
        <v>10</v>
      </c>
      <c r="B257" s="28" t="s">
        <v>784</v>
      </c>
      <c r="C257" s="16">
        <v>7</v>
      </c>
      <c r="D257" s="17" t="s">
        <v>167</v>
      </c>
      <c r="E257" s="19" t="s">
        <v>785</v>
      </c>
      <c r="F257" s="20">
        <v>7</v>
      </c>
      <c r="G257" s="21">
        <v>4</v>
      </c>
      <c r="H257" s="22">
        <v>2</v>
      </c>
      <c r="I257" s="21">
        <v>2</v>
      </c>
      <c r="J257" s="22">
        <v>2</v>
      </c>
      <c r="K257" s="21">
        <v>4</v>
      </c>
      <c r="L257" s="23">
        <f t="shared" si="12"/>
        <v>3.73</v>
      </c>
      <c r="M257" s="17" t="s">
        <v>786</v>
      </c>
    </row>
    <row r="258" spans="1:13" ht="12.75">
      <c r="A258" s="14">
        <v>9</v>
      </c>
      <c r="B258" s="28" t="s">
        <v>791</v>
      </c>
      <c r="C258" s="16">
        <v>3</v>
      </c>
      <c r="D258" s="17" t="s">
        <v>167</v>
      </c>
      <c r="E258" s="19" t="s">
        <v>792</v>
      </c>
      <c r="F258" s="20">
        <v>7</v>
      </c>
      <c r="G258" s="21">
        <v>4</v>
      </c>
      <c r="H258" s="22">
        <v>2</v>
      </c>
      <c r="I258" s="21">
        <v>2</v>
      </c>
      <c r="J258" s="22">
        <v>3</v>
      </c>
      <c r="K258" s="21">
        <v>3</v>
      </c>
      <c r="L258" s="23">
        <f t="shared" si="12"/>
        <v>3.74</v>
      </c>
      <c r="M258" s="17" t="s">
        <v>793</v>
      </c>
    </row>
    <row r="259" spans="1:13" ht="12.75">
      <c r="A259" s="14">
        <v>8</v>
      </c>
      <c r="B259" s="28" t="s">
        <v>817</v>
      </c>
      <c r="C259" s="16">
        <v>2</v>
      </c>
      <c r="D259" s="17" t="s">
        <v>167</v>
      </c>
      <c r="E259" s="19" t="s">
        <v>818</v>
      </c>
      <c r="F259" s="20">
        <v>4</v>
      </c>
      <c r="G259" s="21">
        <v>3</v>
      </c>
      <c r="H259" s="22">
        <v>3</v>
      </c>
      <c r="I259" s="21">
        <v>6</v>
      </c>
      <c r="J259" s="22">
        <v>3</v>
      </c>
      <c r="K259" s="21">
        <v>4</v>
      </c>
      <c r="L259" s="23">
        <f t="shared" si="12"/>
        <v>3.83</v>
      </c>
      <c r="M259" s="17" t="s">
        <v>819</v>
      </c>
    </row>
    <row r="260" spans="1:13" ht="12.75">
      <c r="A260" s="14">
        <v>7</v>
      </c>
      <c r="B260" s="28" t="s">
        <v>834</v>
      </c>
      <c r="C260" s="16">
        <v>2</v>
      </c>
      <c r="D260" s="17" t="s">
        <v>167</v>
      </c>
      <c r="E260" s="19" t="s">
        <v>835</v>
      </c>
      <c r="F260" s="20">
        <v>3</v>
      </c>
      <c r="G260" s="21">
        <v>2</v>
      </c>
      <c r="H260" s="22">
        <v>2</v>
      </c>
      <c r="I260" s="21">
        <v>7</v>
      </c>
      <c r="J260" s="22">
        <v>4</v>
      </c>
      <c r="K260" s="21">
        <v>6</v>
      </c>
      <c r="L260" s="23">
        <f t="shared" si="12"/>
        <v>3.87</v>
      </c>
      <c r="M260" s="17" t="s">
        <v>836</v>
      </c>
    </row>
    <row r="261" spans="1:13" ht="12.75">
      <c r="A261" s="14">
        <v>6</v>
      </c>
      <c r="B261" s="28" t="s">
        <v>850</v>
      </c>
      <c r="C261" s="16">
        <v>4</v>
      </c>
      <c r="D261" s="17" t="s">
        <v>283</v>
      </c>
      <c r="E261" s="19" t="s">
        <v>851</v>
      </c>
      <c r="F261" s="20">
        <v>5</v>
      </c>
      <c r="G261" s="21">
        <v>5</v>
      </c>
      <c r="H261" s="22">
        <v>3</v>
      </c>
      <c r="I261" s="21">
        <v>2</v>
      </c>
      <c r="J261" s="22">
        <v>2</v>
      </c>
      <c r="K261" s="21">
        <v>6</v>
      </c>
      <c r="L261" s="23">
        <f t="shared" si="12"/>
        <v>3.93</v>
      </c>
      <c r="M261" s="17" t="s">
        <v>852</v>
      </c>
    </row>
    <row r="262" spans="1:13" ht="12.75">
      <c r="A262" s="14">
        <v>5</v>
      </c>
      <c r="B262" s="28" t="s">
        <v>889</v>
      </c>
      <c r="C262" s="16">
        <v>6</v>
      </c>
      <c r="D262" s="17" t="s">
        <v>283</v>
      </c>
      <c r="E262" s="19" t="s">
        <v>890</v>
      </c>
      <c r="F262" s="20">
        <v>4</v>
      </c>
      <c r="G262" s="21">
        <v>5</v>
      </c>
      <c r="H262" s="22">
        <v>2</v>
      </c>
      <c r="I262" s="11">
        <v>8</v>
      </c>
      <c r="J262" s="22">
        <v>2</v>
      </c>
      <c r="K262" s="21">
        <v>3</v>
      </c>
      <c r="L262" s="23">
        <f t="shared" si="12"/>
        <v>4.12</v>
      </c>
      <c r="M262" s="17" t="s">
        <v>891</v>
      </c>
    </row>
    <row r="263" spans="1:13" ht="12.75">
      <c r="A263" s="14">
        <v>4</v>
      </c>
      <c r="B263" s="28" t="s">
        <v>918</v>
      </c>
      <c r="C263" s="16">
        <v>4</v>
      </c>
      <c r="D263" s="17" t="s">
        <v>167</v>
      </c>
      <c r="E263" s="19" t="s">
        <v>919</v>
      </c>
      <c r="F263" s="20">
        <v>4</v>
      </c>
      <c r="G263" s="21">
        <v>5</v>
      </c>
      <c r="H263" s="22">
        <v>3</v>
      </c>
      <c r="I263" s="21">
        <v>7</v>
      </c>
      <c r="J263" s="22">
        <v>2</v>
      </c>
      <c r="K263" s="21">
        <v>4</v>
      </c>
      <c r="L263" s="23">
        <f t="shared" si="12"/>
        <v>4.24</v>
      </c>
      <c r="M263" s="17" t="s">
        <v>920</v>
      </c>
    </row>
    <row r="264" spans="1:13" ht="12.75">
      <c r="A264" s="14">
        <v>3</v>
      </c>
      <c r="B264" s="28" t="s">
        <v>935</v>
      </c>
      <c r="C264" s="16">
        <v>2</v>
      </c>
      <c r="D264" s="17" t="s">
        <v>167</v>
      </c>
      <c r="E264" s="19" t="s">
        <v>936</v>
      </c>
      <c r="F264" s="20">
        <v>3</v>
      </c>
      <c r="G264" s="21">
        <v>3</v>
      </c>
      <c r="H264" s="22">
        <v>2</v>
      </c>
      <c r="I264" s="21">
        <v>3</v>
      </c>
      <c r="J264" s="12">
        <v>8</v>
      </c>
      <c r="K264" s="11">
        <v>8</v>
      </c>
      <c r="L264" s="23">
        <f t="shared" si="12"/>
        <v>4.31</v>
      </c>
      <c r="M264" s="17" t="s">
        <v>937</v>
      </c>
    </row>
    <row r="265" spans="1:13" ht="12.75">
      <c r="A265" s="14">
        <v>2</v>
      </c>
      <c r="B265" s="28" t="s">
        <v>950</v>
      </c>
      <c r="C265" s="16">
        <v>5</v>
      </c>
      <c r="D265" s="17" t="s">
        <v>167</v>
      </c>
      <c r="E265" s="19" t="s">
        <v>951</v>
      </c>
      <c r="F265" s="20">
        <v>2</v>
      </c>
      <c r="G265" s="21">
        <v>5</v>
      </c>
      <c r="H265" s="22">
        <v>4</v>
      </c>
      <c r="I265" s="21">
        <v>7</v>
      </c>
      <c r="J265" s="22">
        <v>6</v>
      </c>
      <c r="K265" s="21">
        <v>3</v>
      </c>
      <c r="L265" s="23">
        <f t="shared" si="12"/>
        <v>4.42</v>
      </c>
      <c r="M265" s="17" t="s">
        <v>952</v>
      </c>
    </row>
    <row r="266" spans="1:13" ht="12.75">
      <c r="A266" s="14">
        <v>1</v>
      </c>
      <c r="B266" s="28" t="s">
        <v>981</v>
      </c>
      <c r="C266" s="16">
        <v>4</v>
      </c>
      <c r="D266" s="17" t="s">
        <v>167</v>
      </c>
      <c r="E266" s="19" t="s">
        <v>982</v>
      </c>
      <c r="F266" s="10">
        <v>8</v>
      </c>
      <c r="G266" s="11">
        <v>8</v>
      </c>
      <c r="H266" s="22">
        <v>2</v>
      </c>
      <c r="I266" s="21">
        <v>2</v>
      </c>
      <c r="J266" s="22">
        <v>2</v>
      </c>
      <c r="K266" s="21">
        <v>3</v>
      </c>
      <c r="L266" s="23">
        <f t="shared" si="12"/>
        <v>4.6</v>
      </c>
      <c r="M266" s="17" t="s">
        <v>983</v>
      </c>
    </row>
    <row r="267" spans="1:13" s="106" customFormat="1" ht="12.75">
      <c r="A267" s="99" t="s">
        <v>94</v>
      </c>
      <c r="B267" s="100"/>
      <c r="C267" s="101"/>
      <c r="D267" s="101"/>
      <c r="E267" s="102"/>
      <c r="F267" s="103">
        <f aca="true" t="shared" si="13" ref="F267:K267">AVERAGE(F237:F266)</f>
        <v>3.966666666666667</v>
      </c>
      <c r="G267" s="101">
        <f t="shared" si="13"/>
        <v>3.7333333333333334</v>
      </c>
      <c r="H267" s="104">
        <f t="shared" si="13"/>
        <v>2.2666666666666666</v>
      </c>
      <c r="I267" s="101">
        <f t="shared" si="13"/>
        <v>3.1666666666666665</v>
      </c>
      <c r="J267" s="104">
        <f t="shared" si="13"/>
        <v>3.2333333333333334</v>
      </c>
      <c r="K267" s="101">
        <f t="shared" si="13"/>
        <v>4.066666666666666</v>
      </c>
      <c r="L267" s="105">
        <f>AVERAGE(L235:L266)</f>
        <v>3.4579999999999997</v>
      </c>
      <c r="M267" s="101" t="s">
        <v>114</v>
      </c>
    </row>
    <row r="268" spans="1:13" s="52" customFormat="1" ht="12.75">
      <c r="A268" s="44"/>
      <c r="B268" s="45"/>
      <c r="C268" s="49"/>
      <c r="D268" s="49"/>
      <c r="E268" s="50"/>
      <c r="F268" s="45"/>
      <c r="G268" s="49"/>
      <c r="H268" s="49"/>
      <c r="I268" s="49"/>
      <c r="J268" s="49"/>
      <c r="K268" s="49"/>
      <c r="L268" s="51"/>
      <c r="M268" s="49"/>
    </row>
    <row r="269" spans="1:13" s="11" customFormat="1" ht="13.5">
      <c r="A269" s="1" t="s">
        <v>121</v>
      </c>
      <c r="B269" s="122" t="s">
        <v>122</v>
      </c>
      <c r="C269" s="123"/>
      <c r="D269" s="123"/>
      <c r="E269" s="123"/>
      <c r="F269" s="119" t="s">
        <v>123</v>
      </c>
      <c r="G269" s="120"/>
      <c r="H269" s="120"/>
      <c r="I269" s="120"/>
      <c r="J269" s="120"/>
      <c r="K269" s="120"/>
      <c r="L269" s="121"/>
      <c r="M269" s="2" t="s">
        <v>124</v>
      </c>
    </row>
    <row r="270" spans="1:13" s="11" customFormat="1" ht="12.75">
      <c r="A270" s="4"/>
      <c r="B270" s="5" t="s">
        <v>115</v>
      </c>
      <c r="C270" s="6"/>
      <c r="D270" s="7" t="s">
        <v>128</v>
      </c>
      <c r="E270" s="9" t="s">
        <v>129</v>
      </c>
      <c r="F270" s="10" t="s">
        <v>130</v>
      </c>
      <c r="G270" s="11" t="s">
        <v>131</v>
      </c>
      <c r="H270" s="12" t="s">
        <v>132</v>
      </c>
      <c r="I270" s="11" t="s">
        <v>133</v>
      </c>
      <c r="J270" s="12" t="s">
        <v>134</v>
      </c>
      <c r="K270" s="11" t="s">
        <v>135</v>
      </c>
      <c r="L270" s="13" t="s">
        <v>136</v>
      </c>
      <c r="M270" s="7"/>
    </row>
    <row r="271" spans="1:13" ht="12.75">
      <c r="A271" s="14">
        <v>18</v>
      </c>
      <c r="B271" s="24" t="s">
        <v>144</v>
      </c>
      <c r="D271" s="17" t="s">
        <v>147</v>
      </c>
      <c r="E271" s="19" t="s">
        <v>148</v>
      </c>
      <c r="F271" s="20">
        <v>1</v>
      </c>
      <c r="G271" s="21">
        <v>2</v>
      </c>
      <c r="H271" s="22">
        <v>4</v>
      </c>
      <c r="I271" s="21">
        <v>3</v>
      </c>
      <c r="J271" s="22">
        <v>2</v>
      </c>
      <c r="K271" s="21">
        <v>4</v>
      </c>
      <c r="L271" s="23">
        <f aca="true" t="shared" si="14" ref="L271:L288">(($L$292*F271)+($L$293*G271)+($L$294*H271)+($L$295*I271)+($L$296*J271)+($L$297*K271))/100</f>
        <v>2.51</v>
      </c>
      <c r="M271" s="17" t="s">
        <v>149</v>
      </c>
    </row>
    <row r="272" spans="1:13" ht="12.75">
      <c r="A272" s="14">
        <v>17</v>
      </c>
      <c r="B272" s="24" t="s">
        <v>170</v>
      </c>
      <c r="D272" s="17" t="s">
        <v>172</v>
      </c>
      <c r="E272" s="19" t="s">
        <v>173</v>
      </c>
      <c r="F272" s="20">
        <v>1</v>
      </c>
      <c r="G272" s="21">
        <v>1</v>
      </c>
      <c r="H272" s="22">
        <v>2</v>
      </c>
      <c r="I272" s="21">
        <v>4</v>
      </c>
      <c r="J272" s="22">
        <v>6</v>
      </c>
      <c r="K272" s="21">
        <v>3</v>
      </c>
      <c r="L272" s="23">
        <f t="shared" si="14"/>
        <v>2.65</v>
      </c>
      <c r="M272" s="17" t="s">
        <v>174</v>
      </c>
    </row>
    <row r="273" spans="1:13" ht="12.75">
      <c r="A273" s="14">
        <v>16</v>
      </c>
      <c r="B273" s="24" t="s">
        <v>296</v>
      </c>
      <c r="D273" s="17" t="s">
        <v>172</v>
      </c>
      <c r="E273" s="19" t="s">
        <v>298</v>
      </c>
      <c r="F273" s="20">
        <v>4</v>
      </c>
      <c r="G273" s="21">
        <v>3</v>
      </c>
      <c r="H273" s="22">
        <v>3</v>
      </c>
      <c r="I273" s="21">
        <v>2</v>
      </c>
      <c r="J273" s="22">
        <v>2</v>
      </c>
      <c r="K273" s="21">
        <v>3</v>
      </c>
      <c r="L273" s="23">
        <f t="shared" si="14"/>
        <v>2.9</v>
      </c>
      <c r="M273" s="17" t="s">
        <v>299</v>
      </c>
    </row>
    <row r="274" spans="1:13" ht="12.75">
      <c r="A274" s="14">
        <v>15</v>
      </c>
      <c r="B274" s="37" t="s">
        <v>364</v>
      </c>
      <c r="D274" s="17" t="s">
        <v>172</v>
      </c>
      <c r="E274" s="19" t="s">
        <v>365</v>
      </c>
      <c r="F274" s="20">
        <v>4</v>
      </c>
      <c r="G274" s="21">
        <v>3</v>
      </c>
      <c r="H274" s="22">
        <v>2</v>
      </c>
      <c r="I274" s="21">
        <v>2</v>
      </c>
      <c r="J274" s="22">
        <v>2</v>
      </c>
      <c r="K274" s="21">
        <v>5</v>
      </c>
      <c r="L274" s="23">
        <f t="shared" si="14"/>
        <v>3.04</v>
      </c>
      <c r="M274" s="17" t="s">
        <v>366</v>
      </c>
    </row>
    <row r="275" spans="1:13" ht="12.75">
      <c r="A275" s="14">
        <v>14</v>
      </c>
      <c r="B275" s="24" t="s">
        <v>418</v>
      </c>
      <c r="D275" s="17" t="s">
        <v>172</v>
      </c>
      <c r="E275" s="19" t="s">
        <v>420</v>
      </c>
      <c r="F275" s="20">
        <v>5</v>
      </c>
      <c r="G275" s="21">
        <v>3</v>
      </c>
      <c r="H275" s="22">
        <v>1</v>
      </c>
      <c r="I275" s="21">
        <v>2</v>
      </c>
      <c r="J275" s="22">
        <v>2</v>
      </c>
      <c r="K275" s="21">
        <v>5</v>
      </c>
      <c r="L275" s="23">
        <f t="shared" si="14"/>
        <v>3.11</v>
      </c>
      <c r="M275" s="17" t="s">
        <v>421</v>
      </c>
    </row>
    <row r="276" spans="1:13" ht="12.75">
      <c r="A276" s="14">
        <v>13</v>
      </c>
      <c r="B276" s="24" t="s">
        <v>432</v>
      </c>
      <c r="D276" s="17" t="s">
        <v>172</v>
      </c>
      <c r="E276" s="19" t="s">
        <v>433</v>
      </c>
      <c r="F276" s="20">
        <v>5</v>
      </c>
      <c r="G276" s="21">
        <v>3</v>
      </c>
      <c r="H276" s="22">
        <v>2</v>
      </c>
      <c r="I276" s="21">
        <v>2</v>
      </c>
      <c r="J276" s="22">
        <v>2</v>
      </c>
      <c r="K276" s="21">
        <v>4</v>
      </c>
      <c r="L276" s="23">
        <f t="shared" si="14"/>
        <v>3.11</v>
      </c>
      <c r="M276" s="17" t="s">
        <v>434</v>
      </c>
    </row>
    <row r="277" spans="1:13" ht="12.75">
      <c r="A277" s="14">
        <v>12</v>
      </c>
      <c r="B277" s="24" t="s">
        <v>475</v>
      </c>
      <c r="D277" s="17" t="s">
        <v>172</v>
      </c>
      <c r="E277" s="19" t="s">
        <v>476</v>
      </c>
      <c r="F277" s="20">
        <v>7</v>
      </c>
      <c r="G277" s="21">
        <v>2</v>
      </c>
      <c r="H277" s="22">
        <v>1</v>
      </c>
      <c r="I277" s="21">
        <v>1</v>
      </c>
      <c r="J277" s="22">
        <v>2</v>
      </c>
      <c r="K277" s="21">
        <v>5</v>
      </c>
      <c r="L277" s="23">
        <f t="shared" si="14"/>
        <v>3.17</v>
      </c>
      <c r="M277" s="17" t="s">
        <v>477</v>
      </c>
    </row>
    <row r="278" spans="1:13" ht="12.75">
      <c r="A278" s="14">
        <v>11</v>
      </c>
      <c r="B278" s="24" t="s">
        <v>486</v>
      </c>
      <c r="D278" s="17" t="s">
        <v>172</v>
      </c>
      <c r="E278" s="19" t="s">
        <v>488</v>
      </c>
      <c r="F278" s="20">
        <v>4</v>
      </c>
      <c r="G278" s="21">
        <v>3</v>
      </c>
      <c r="H278" s="22">
        <v>2</v>
      </c>
      <c r="I278" s="21">
        <v>2</v>
      </c>
      <c r="J278" s="22">
        <v>3</v>
      </c>
      <c r="K278" s="21">
        <v>5</v>
      </c>
      <c r="L278" s="23">
        <f t="shared" si="14"/>
        <v>3.19</v>
      </c>
      <c r="M278" s="17" t="s">
        <v>489</v>
      </c>
    </row>
    <row r="279" spans="1:13" ht="12.75">
      <c r="A279" s="14">
        <v>10</v>
      </c>
      <c r="B279" s="24" t="s">
        <v>490</v>
      </c>
      <c r="D279" s="17" t="s">
        <v>147</v>
      </c>
      <c r="E279" s="19" t="s">
        <v>491</v>
      </c>
      <c r="F279" s="20">
        <v>2</v>
      </c>
      <c r="G279" s="21">
        <v>5</v>
      </c>
      <c r="H279" s="22">
        <v>3</v>
      </c>
      <c r="I279" s="21">
        <v>4</v>
      </c>
      <c r="J279" s="22">
        <v>2</v>
      </c>
      <c r="K279" s="21">
        <v>3</v>
      </c>
      <c r="L279" s="23">
        <f t="shared" si="14"/>
        <v>3.2</v>
      </c>
      <c r="M279" s="17" t="s">
        <v>492</v>
      </c>
    </row>
    <row r="280" spans="1:13" ht="12.75">
      <c r="A280" s="14">
        <v>9</v>
      </c>
      <c r="B280" s="24" t="s">
        <v>526</v>
      </c>
      <c r="D280" s="17" t="s">
        <v>172</v>
      </c>
      <c r="E280" s="19" t="s">
        <v>527</v>
      </c>
      <c r="F280" s="20">
        <v>5</v>
      </c>
      <c r="G280" s="21">
        <v>3</v>
      </c>
      <c r="H280" s="22">
        <v>2</v>
      </c>
      <c r="I280" s="21">
        <v>2</v>
      </c>
      <c r="J280" s="22">
        <v>2</v>
      </c>
      <c r="K280" s="21">
        <v>5</v>
      </c>
      <c r="L280" s="23">
        <f t="shared" si="14"/>
        <v>3.25</v>
      </c>
      <c r="M280" s="17" t="s">
        <v>528</v>
      </c>
    </row>
    <row r="281" spans="1:13" ht="12.75">
      <c r="A281" s="14">
        <v>8</v>
      </c>
      <c r="B281" s="24" t="s">
        <v>563</v>
      </c>
      <c r="D281" s="17" t="s">
        <v>172</v>
      </c>
      <c r="E281" s="19" t="s">
        <v>564</v>
      </c>
      <c r="F281" s="20">
        <v>4</v>
      </c>
      <c r="G281" s="21">
        <v>3</v>
      </c>
      <c r="H281" s="22">
        <v>2</v>
      </c>
      <c r="I281" s="21">
        <v>2</v>
      </c>
      <c r="J281" s="22">
        <v>2</v>
      </c>
      <c r="K281" s="21">
        <v>7</v>
      </c>
      <c r="L281" s="23">
        <f t="shared" si="14"/>
        <v>3.32</v>
      </c>
      <c r="M281" s="17" t="s">
        <v>565</v>
      </c>
    </row>
    <row r="282" spans="1:13" ht="12.75">
      <c r="A282" s="14">
        <v>7</v>
      </c>
      <c r="B282" s="24" t="s">
        <v>574</v>
      </c>
      <c r="D282" s="17" t="s">
        <v>147</v>
      </c>
      <c r="E282" s="19" t="s">
        <v>575</v>
      </c>
      <c r="F282" s="20">
        <v>4</v>
      </c>
      <c r="G282" s="21">
        <v>3</v>
      </c>
      <c r="H282" s="22">
        <v>2</v>
      </c>
      <c r="I282" s="21">
        <v>3</v>
      </c>
      <c r="J282" s="22">
        <v>3</v>
      </c>
      <c r="K282" s="21">
        <v>5</v>
      </c>
      <c r="L282" s="23">
        <f t="shared" si="14"/>
        <v>3.35</v>
      </c>
      <c r="M282" s="17" t="s">
        <v>576</v>
      </c>
    </row>
    <row r="283" spans="1:13" ht="12.75">
      <c r="A283" s="14">
        <v>6</v>
      </c>
      <c r="B283" s="24" t="s">
        <v>630</v>
      </c>
      <c r="D283" s="17" t="s">
        <v>172</v>
      </c>
      <c r="E283" s="19" t="s">
        <v>631</v>
      </c>
      <c r="F283" s="10">
        <v>8</v>
      </c>
      <c r="G283" s="21">
        <v>2</v>
      </c>
      <c r="H283" s="22">
        <v>2</v>
      </c>
      <c r="I283" s="21">
        <v>2</v>
      </c>
      <c r="J283" s="22">
        <v>2</v>
      </c>
      <c r="K283" s="21">
        <v>3</v>
      </c>
      <c r="L283" s="23">
        <f t="shared" si="14"/>
        <v>3.4</v>
      </c>
      <c r="M283" s="17" t="s">
        <v>632</v>
      </c>
    </row>
    <row r="284" spans="1:13" ht="12.75">
      <c r="A284" s="14">
        <v>5</v>
      </c>
      <c r="B284" s="37" t="s">
        <v>633</v>
      </c>
      <c r="D284" s="17" t="s">
        <v>172</v>
      </c>
      <c r="E284" s="19" t="s">
        <v>634</v>
      </c>
      <c r="F284" s="20">
        <v>5</v>
      </c>
      <c r="G284" s="21">
        <v>3</v>
      </c>
      <c r="H284" s="22">
        <v>2</v>
      </c>
      <c r="I284" s="21">
        <v>3</v>
      </c>
      <c r="J284" s="22">
        <v>2</v>
      </c>
      <c r="K284" s="21">
        <v>5</v>
      </c>
      <c r="L284" s="23">
        <f t="shared" si="14"/>
        <v>3.41</v>
      </c>
      <c r="M284" s="17" t="s">
        <v>635</v>
      </c>
    </row>
    <row r="285" spans="1:13" ht="12.75">
      <c r="A285" s="14">
        <v>4</v>
      </c>
      <c r="B285" s="24" t="s">
        <v>721</v>
      </c>
      <c r="D285" s="17" t="s">
        <v>147</v>
      </c>
      <c r="E285" s="19" t="s">
        <v>722</v>
      </c>
      <c r="F285" s="20">
        <v>5</v>
      </c>
      <c r="G285" s="21">
        <v>3</v>
      </c>
      <c r="H285" s="22">
        <v>2</v>
      </c>
      <c r="I285" s="21">
        <v>3</v>
      </c>
      <c r="J285" s="22">
        <v>3</v>
      </c>
      <c r="K285" s="21">
        <v>5</v>
      </c>
      <c r="L285" s="23">
        <f t="shared" si="14"/>
        <v>3.56</v>
      </c>
      <c r="M285" s="17" t="s">
        <v>723</v>
      </c>
    </row>
    <row r="286" spans="1:13" ht="12.75">
      <c r="A286" s="14">
        <v>3</v>
      </c>
      <c r="B286" s="24" t="s">
        <v>753</v>
      </c>
      <c r="D286" s="17" t="s">
        <v>147</v>
      </c>
      <c r="E286" s="19" t="s">
        <v>754</v>
      </c>
      <c r="F286" s="20">
        <v>4</v>
      </c>
      <c r="G286" s="21">
        <v>3</v>
      </c>
      <c r="H286" s="22">
        <v>4</v>
      </c>
      <c r="I286" s="21">
        <v>3</v>
      </c>
      <c r="J286" s="22">
        <v>2</v>
      </c>
      <c r="K286" s="21">
        <v>6</v>
      </c>
      <c r="L286" s="23">
        <f t="shared" si="14"/>
        <v>3.62</v>
      </c>
      <c r="M286" s="17" t="s">
        <v>755</v>
      </c>
    </row>
    <row r="287" spans="1:13" ht="12.75">
      <c r="A287" s="14">
        <v>2</v>
      </c>
      <c r="B287" s="24" t="s">
        <v>803</v>
      </c>
      <c r="D287" s="17" t="s">
        <v>147</v>
      </c>
      <c r="E287" s="19" t="s">
        <v>804</v>
      </c>
      <c r="F287" s="20">
        <v>5</v>
      </c>
      <c r="G287" s="21">
        <v>2</v>
      </c>
      <c r="H287" s="22">
        <v>3</v>
      </c>
      <c r="I287" s="21">
        <v>3</v>
      </c>
      <c r="J287" s="22">
        <v>2</v>
      </c>
      <c r="K287" s="11">
        <v>8</v>
      </c>
      <c r="L287" s="23">
        <f t="shared" si="14"/>
        <v>3.77</v>
      </c>
      <c r="M287" s="17" t="s">
        <v>805</v>
      </c>
    </row>
    <row r="288" spans="1:13" ht="12.75">
      <c r="A288" s="14">
        <v>1</v>
      </c>
      <c r="B288" s="24" t="s">
        <v>944</v>
      </c>
      <c r="D288" s="17" t="s">
        <v>147</v>
      </c>
      <c r="E288" s="19" t="s">
        <v>945</v>
      </c>
      <c r="F288" s="20">
        <v>4</v>
      </c>
      <c r="G288" s="21">
        <v>4</v>
      </c>
      <c r="H288" s="22">
        <v>3</v>
      </c>
      <c r="I288" s="11">
        <v>8</v>
      </c>
      <c r="J288" s="22">
        <v>2</v>
      </c>
      <c r="K288" s="21">
        <v>5</v>
      </c>
      <c r="L288" s="23">
        <f t="shared" si="14"/>
        <v>4.34</v>
      </c>
      <c r="M288" s="17" t="s">
        <v>946</v>
      </c>
    </row>
    <row r="289" spans="1:13" s="106" customFormat="1" ht="12.75">
      <c r="A289" s="99" t="s">
        <v>94</v>
      </c>
      <c r="B289" s="100"/>
      <c r="C289" s="101"/>
      <c r="D289" s="101"/>
      <c r="E289" s="102"/>
      <c r="F289" s="103">
        <f aca="true" t="shared" si="15" ref="F289:K289">AVERAGE(F271:F288)</f>
        <v>4.277777777777778</v>
      </c>
      <c r="G289" s="101">
        <f t="shared" si="15"/>
        <v>2.8333333333333335</v>
      </c>
      <c r="H289" s="104">
        <f t="shared" si="15"/>
        <v>2.3333333333333335</v>
      </c>
      <c r="I289" s="101">
        <f t="shared" si="15"/>
        <v>2.8333333333333335</v>
      </c>
      <c r="J289" s="104">
        <f t="shared" si="15"/>
        <v>2.388888888888889</v>
      </c>
      <c r="K289" s="101">
        <f t="shared" si="15"/>
        <v>4.777777777777778</v>
      </c>
      <c r="L289" s="105">
        <f>AVERAGE(L260:L288)</f>
        <v>3.5326153846153847</v>
      </c>
      <c r="M289" s="101" t="s">
        <v>116</v>
      </c>
    </row>
    <row r="290" spans="1:13" s="52" customFormat="1" ht="3.75" customHeight="1" thickBot="1">
      <c r="A290" s="44"/>
      <c r="B290" s="45"/>
      <c r="C290" s="49"/>
      <c r="D290" s="49"/>
      <c r="E290" s="50"/>
      <c r="F290" s="45"/>
      <c r="G290" s="49"/>
      <c r="H290" s="49"/>
      <c r="I290" s="49"/>
      <c r="J290" s="49"/>
      <c r="K290" s="49"/>
      <c r="L290" s="51"/>
      <c r="M290" s="49"/>
    </row>
    <row r="291" spans="2:12" ht="12" customHeight="1">
      <c r="B291" s="53" t="s">
        <v>51</v>
      </c>
      <c r="C291" s="55"/>
      <c r="D291" s="57"/>
      <c r="E291" s="21"/>
      <c r="F291" s="58" t="s">
        <v>52</v>
      </c>
      <c r="G291" s="59"/>
      <c r="H291" s="59"/>
      <c r="I291" s="59"/>
      <c r="J291" s="60" t="s">
        <v>53</v>
      </c>
      <c r="K291" s="59"/>
      <c r="L291" s="61" t="s">
        <v>54</v>
      </c>
    </row>
    <row r="292" spans="2:12" ht="12" customHeight="1">
      <c r="B292" s="5" t="s">
        <v>55</v>
      </c>
      <c r="D292" s="62"/>
      <c r="E292" s="21"/>
      <c r="F292" s="63" t="s">
        <v>130</v>
      </c>
      <c r="G292" s="64"/>
      <c r="H292" s="64"/>
      <c r="I292" s="64"/>
      <c r="J292" s="64">
        <v>21</v>
      </c>
      <c r="K292" s="64"/>
      <c r="L292" s="65">
        <v>21</v>
      </c>
    </row>
    <row r="293" spans="2:12" ht="12" customHeight="1">
      <c r="B293" s="5" t="s">
        <v>56</v>
      </c>
      <c r="D293" s="62"/>
      <c r="E293" s="21"/>
      <c r="F293" s="63" t="s">
        <v>131</v>
      </c>
      <c r="G293" s="64"/>
      <c r="H293" s="64"/>
      <c r="I293" s="64"/>
      <c r="J293" s="64">
        <v>20</v>
      </c>
      <c r="K293" s="64"/>
      <c r="L293" s="65">
        <v>20</v>
      </c>
    </row>
    <row r="294" spans="2:12" ht="12" customHeight="1">
      <c r="B294" s="5" t="s">
        <v>57</v>
      </c>
      <c r="D294" s="62"/>
      <c r="E294" s="21"/>
      <c r="F294" s="63" t="s">
        <v>132</v>
      </c>
      <c r="G294" s="64"/>
      <c r="H294" s="64"/>
      <c r="I294" s="64"/>
      <c r="J294" s="64">
        <v>14</v>
      </c>
      <c r="K294" s="64"/>
      <c r="L294" s="65">
        <v>14</v>
      </c>
    </row>
    <row r="295" spans="2:12" ht="12" customHeight="1">
      <c r="B295" s="5" t="s">
        <v>58</v>
      </c>
      <c r="D295" s="62"/>
      <c r="E295" s="21"/>
      <c r="F295" s="63" t="s">
        <v>133</v>
      </c>
      <c r="G295" s="64"/>
      <c r="H295" s="64"/>
      <c r="I295" s="64"/>
      <c r="J295" s="64">
        <v>16</v>
      </c>
      <c r="K295" s="64"/>
      <c r="L295" s="65">
        <v>16</v>
      </c>
    </row>
    <row r="296" spans="2:12" ht="12" customHeight="1">
      <c r="B296" s="5" t="s">
        <v>59</v>
      </c>
      <c r="D296" s="62"/>
      <c r="E296" s="21"/>
      <c r="F296" s="63" t="s">
        <v>134</v>
      </c>
      <c r="G296" s="64"/>
      <c r="H296" s="64"/>
      <c r="I296" s="64"/>
      <c r="J296" s="64">
        <v>15</v>
      </c>
      <c r="K296" s="64"/>
      <c r="L296" s="65">
        <v>15</v>
      </c>
    </row>
    <row r="297" spans="2:12" ht="12" customHeight="1">
      <c r="B297" s="5" t="s">
        <v>60</v>
      </c>
      <c r="D297" s="62"/>
      <c r="E297" s="21"/>
      <c r="F297" s="63" t="s">
        <v>135</v>
      </c>
      <c r="G297" s="64"/>
      <c r="H297" s="64"/>
      <c r="I297" s="64"/>
      <c r="J297" s="64">
        <v>14</v>
      </c>
      <c r="K297" s="64"/>
      <c r="L297" s="65">
        <v>14</v>
      </c>
    </row>
    <row r="298" spans="2:12" ht="12" customHeight="1" thickBot="1">
      <c r="B298" s="66" t="s">
        <v>61</v>
      </c>
      <c r="C298" s="68"/>
      <c r="D298" s="70"/>
      <c r="E298" s="21"/>
      <c r="F298" s="71" t="s">
        <v>136</v>
      </c>
      <c r="G298" s="72"/>
      <c r="H298" s="72"/>
      <c r="I298" s="72"/>
      <c r="J298" s="72"/>
      <c r="K298" s="72"/>
      <c r="L298" s="73">
        <f>SUM(L292:L297)</f>
        <v>100</v>
      </c>
    </row>
    <row r="299" spans="1:13" s="78" customFormat="1" ht="3.75" customHeight="1" thickBot="1">
      <c r="A299" s="74"/>
      <c r="B299" s="75"/>
      <c r="C299" s="64"/>
      <c r="D299" s="64"/>
      <c r="F299" s="79"/>
      <c r="L299" s="80"/>
      <c r="M299" s="64"/>
    </row>
    <row r="300" spans="2:12" ht="12" customHeight="1">
      <c r="B300" s="53" t="s">
        <v>62</v>
      </c>
      <c r="C300" s="55"/>
      <c r="D300" s="57"/>
      <c r="F300" s="124" t="s">
        <v>117</v>
      </c>
      <c r="G300" s="125"/>
      <c r="H300" s="125"/>
      <c r="I300" s="125"/>
      <c r="J300" s="125"/>
      <c r="K300" s="125"/>
      <c r="L300" s="126"/>
    </row>
    <row r="301" spans="2:12" ht="12" customHeight="1">
      <c r="B301" s="5" t="s">
        <v>64</v>
      </c>
      <c r="D301" s="62"/>
      <c r="E301" s="9"/>
      <c r="F301" s="107" t="s">
        <v>130</v>
      </c>
      <c r="G301" s="7" t="s">
        <v>131</v>
      </c>
      <c r="H301" s="108" t="s">
        <v>132</v>
      </c>
      <c r="I301" s="7" t="s">
        <v>133</v>
      </c>
      <c r="J301" s="108" t="s">
        <v>134</v>
      </c>
      <c r="K301" s="7" t="s">
        <v>135</v>
      </c>
      <c r="L301" s="109" t="s">
        <v>136</v>
      </c>
    </row>
    <row r="302" spans="2:12" ht="12" customHeight="1">
      <c r="B302" s="5" t="s">
        <v>65</v>
      </c>
      <c r="D302" s="62"/>
      <c r="E302" s="85" t="s">
        <v>93</v>
      </c>
      <c r="F302" s="110">
        <f aca="true" t="shared" si="16" ref="F302:L302">F38</f>
        <v>4</v>
      </c>
      <c r="G302" s="111">
        <f t="shared" si="16"/>
        <v>4.285714285714286</v>
      </c>
      <c r="H302" s="112">
        <f t="shared" si="16"/>
        <v>2.4285714285714284</v>
      </c>
      <c r="I302" s="111">
        <f t="shared" si="16"/>
        <v>3.4285714285714284</v>
      </c>
      <c r="J302" s="112">
        <f t="shared" si="16"/>
        <v>3.6285714285714286</v>
      </c>
      <c r="K302" s="111">
        <f t="shared" si="16"/>
        <v>3.8857142857142857</v>
      </c>
      <c r="L302" s="113">
        <f t="shared" si="16"/>
        <v>3.6739999999999995</v>
      </c>
    </row>
    <row r="303" spans="2:12" ht="12" customHeight="1">
      <c r="B303" s="5" t="s">
        <v>66</v>
      </c>
      <c r="D303" s="62"/>
      <c r="E303" s="85" t="s">
        <v>98</v>
      </c>
      <c r="F303" s="110">
        <f aca="true" t="shared" si="17" ref="F303:L303">F77</f>
        <v>3.8</v>
      </c>
      <c r="G303" s="111">
        <f t="shared" si="17"/>
        <v>4.4</v>
      </c>
      <c r="H303" s="112">
        <f t="shared" si="17"/>
        <v>3.2857142857142856</v>
      </c>
      <c r="I303" s="111">
        <f t="shared" si="17"/>
        <v>3.085714285714286</v>
      </c>
      <c r="J303" s="112">
        <f t="shared" si="17"/>
        <v>2.7142857142857144</v>
      </c>
      <c r="K303" s="111">
        <f t="shared" si="17"/>
        <v>3.085714285714286</v>
      </c>
      <c r="L303" s="113">
        <f t="shared" si="17"/>
        <v>3.470857142857143</v>
      </c>
    </row>
    <row r="304" spans="2:12" ht="12" customHeight="1">
      <c r="B304" s="5" t="s">
        <v>67</v>
      </c>
      <c r="D304" s="62"/>
      <c r="E304" s="85" t="s">
        <v>101</v>
      </c>
      <c r="F304" s="110">
        <f aca="true" t="shared" si="18" ref="F304:L304">F116</f>
        <v>3.8</v>
      </c>
      <c r="G304" s="111">
        <f t="shared" si="18"/>
        <v>4.2</v>
      </c>
      <c r="H304" s="112">
        <f t="shared" si="18"/>
        <v>2.8285714285714287</v>
      </c>
      <c r="I304" s="111">
        <f t="shared" si="18"/>
        <v>3.9714285714285715</v>
      </c>
      <c r="J304" s="112">
        <f t="shared" si="18"/>
        <v>2.5428571428571427</v>
      </c>
      <c r="K304" s="111">
        <f t="shared" si="18"/>
        <v>3.8</v>
      </c>
      <c r="L304" s="113">
        <f t="shared" si="18"/>
        <v>3.582857142857143</v>
      </c>
    </row>
    <row r="305" spans="2:12" ht="12" customHeight="1">
      <c r="B305" s="5" t="s">
        <v>69</v>
      </c>
      <c r="D305" s="62"/>
      <c r="E305" s="85" t="s">
        <v>104</v>
      </c>
      <c r="F305" s="110">
        <f aca="true" t="shared" si="19" ref="F305:L305">F155</f>
        <v>3.8857142857142857</v>
      </c>
      <c r="G305" s="111">
        <f t="shared" si="19"/>
        <v>4.0285714285714285</v>
      </c>
      <c r="H305" s="112">
        <f t="shared" si="19"/>
        <v>3.5142857142857142</v>
      </c>
      <c r="I305" s="111">
        <f t="shared" si="19"/>
        <v>3.6</v>
      </c>
      <c r="J305" s="112">
        <f t="shared" si="19"/>
        <v>2.8</v>
      </c>
      <c r="K305" s="111">
        <f t="shared" si="19"/>
        <v>3.4285714285714284</v>
      </c>
      <c r="L305" s="113">
        <f t="shared" si="19"/>
        <v>3.5897142857142863</v>
      </c>
    </row>
    <row r="306" spans="2:12" ht="12" customHeight="1">
      <c r="B306" s="5" t="s">
        <v>71</v>
      </c>
      <c r="D306" s="62"/>
      <c r="E306" s="85" t="s">
        <v>107</v>
      </c>
      <c r="F306" s="110">
        <f aca="true" t="shared" si="20" ref="F306:L306">F194</f>
        <v>4.314285714285714</v>
      </c>
      <c r="G306" s="111">
        <f t="shared" si="20"/>
        <v>3.742857142857143</v>
      </c>
      <c r="H306" s="112">
        <f t="shared" si="20"/>
        <v>2.942857142857143</v>
      </c>
      <c r="I306" s="111">
        <f t="shared" si="20"/>
        <v>3.0285714285714285</v>
      </c>
      <c r="J306" s="112">
        <f t="shared" si="20"/>
        <v>2.8</v>
      </c>
      <c r="K306" s="111">
        <f t="shared" si="20"/>
        <v>3.8</v>
      </c>
      <c r="L306" s="113">
        <f t="shared" si="20"/>
        <v>3.5031428571428567</v>
      </c>
    </row>
    <row r="307" spans="2:12" ht="12" customHeight="1">
      <c r="B307" s="5" t="s">
        <v>72</v>
      </c>
      <c r="D307" s="62"/>
      <c r="E307" s="85" t="s">
        <v>110</v>
      </c>
      <c r="F307" s="110">
        <f aca="true" t="shared" si="21" ref="F307:L307">F233</f>
        <v>3.4857142857142858</v>
      </c>
      <c r="G307" s="111">
        <f t="shared" si="21"/>
        <v>3.914285714285714</v>
      </c>
      <c r="H307" s="112">
        <f t="shared" si="21"/>
        <v>3.4857142857142858</v>
      </c>
      <c r="I307" s="111">
        <f t="shared" si="21"/>
        <v>2.942857142857143</v>
      </c>
      <c r="J307" s="112">
        <f t="shared" si="21"/>
        <v>2.4</v>
      </c>
      <c r="K307" s="111">
        <f t="shared" si="21"/>
        <v>3.5428571428571427</v>
      </c>
      <c r="L307" s="113">
        <f t="shared" si="21"/>
        <v>3.3297142857142865</v>
      </c>
    </row>
    <row r="308" spans="2:12" ht="12" customHeight="1">
      <c r="B308" s="5" t="s">
        <v>74</v>
      </c>
      <c r="D308" s="62"/>
      <c r="E308" s="85" t="s">
        <v>118</v>
      </c>
      <c r="F308" s="110">
        <f aca="true" t="shared" si="22" ref="F308:L308">F267</f>
        <v>3.966666666666667</v>
      </c>
      <c r="G308" s="111">
        <f t="shared" si="22"/>
        <v>3.7333333333333334</v>
      </c>
      <c r="H308" s="112">
        <f t="shared" si="22"/>
        <v>2.2666666666666666</v>
      </c>
      <c r="I308" s="111">
        <f t="shared" si="22"/>
        <v>3.1666666666666665</v>
      </c>
      <c r="J308" s="112">
        <f t="shared" si="22"/>
        <v>3.2333333333333334</v>
      </c>
      <c r="K308" s="111">
        <f t="shared" si="22"/>
        <v>4.066666666666666</v>
      </c>
      <c r="L308" s="113">
        <f t="shared" si="22"/>
        <v>3.4579999999999997</v>
      </c>
    </row>
    <row r="309" spans="1:13" s="11" customFormat="1" ht="12" customHeight="1" thickBot="1">
      <c r="A309" s="4"/>
      <c r="B309" s="66" t="s">
        <v>76</v>
      </c>
      <c r="C309" s="114"/>
      <c r="D309" s="94"/>
      <c r="E309" s="85" t="s">
        <v>119</v>
      </c>
      <c r="F309" s="115">
        <f aca="true" t="shared" si="23" ref="F309:L309">F288</f>
        <v>4</v>
      </c>
      <c r="G309" s="116">
        <f t="shared" si="23"/>
        <v>4</v>
      </c>
      <c r="H309" s="117">
        <f t="shared" si="23"/>
        <v>3</v>
      </c>
      <c r="I309" s="116">
        <f t="shared" si="23"/>
        <v>8</v>
      </c>
      <c r="J309" s="117">
        <f t="shared" si="23"/>
        <v>2</v>
      </c>
      <c r="K309" s="116">
        <f t="shared" si="23"/>
        <v>5</v>
      </c>
      <c r="L309" s="118">
        <f t="shared" si="23"/>
        <v>4.34</v>
      </c>
      <c r="M309" s="7"/>
    </row>
    <row r="310" spans="5:12" ht="12.75">
      <c r="E310" s="21"/>
      <c r="F310" s="79"/>
      <c r="G310" s="78"/>
      <c r="H310" s="78"/>
      <c r="I310" s="78"/>
      <c r="J310" s="78"/>
      <c r="K310" s="78"/>
      <c r="L310" s="80"/>
    </row>
    <row r="311" spans="5:12" ht="12.75">
      <c r="E311" s="21"/>
      <c r="F311" s="79"/>
      <c r="G311" s="78"/>
      <c r="H311" s="78"/>
      <c r="I311" s="78"/>
      <c r="J311" s="78"/>
      <c r="K311" s="78"/>
      <c r="L311" s="80"/>
    </row>
    <row r="312" spans="5:12" ht="12.75">
      <c r="E312" s="21"/>
      <c r="F312" s="79"/>
      <c r="G312" s="78"/>
      <c r="H312" s="78"/>
      <c r="I312" s="78"/>
      <c r="J312" s="78"/>
      <c r="K312" s="78"/>
      <c r="L312" s="80"/>
    </row>
    <row r="313" spans="5:12" ht="12.75">
      <c r="E313" s="21"/>
      <c r="F313" s="79"/>
      <c r="G313" s="78"/>
      <c r="H313" s="78"/>
      <c r="I313" s="78"/>
      <c r="J313" s="78"/>
      <c r="K313" s="78"/>
      <c r="L313" s="80"/>
    </row>
    <row r="314" spans="5:12" ht="12.75">
      <c r="E314" s="21"/>
      <c r="F314" s="79"/>
      <c r="G314" s="78"/>
      <c r="H314" s="78"/>
      <c r="I314" s="78"/>
      <c r="J314" s="78"/>
      <c r="K314" s="78"/>
      <c r="L314" s="80"/>
    </row>
    <row r="315" spans="5:12" ht="12.75">
      <c r="E315" s="21"/>
      <c r="F315" s="79"/>
      <c r="G315" s="78"/>
      <c r="H315" s="78"/>
      <c r="I315" s="78"/>
      <c r="J315" s="78"/>
      <c r="K315" s="78"/>
      <c r="L315" s="80"/>
    </row>
    <row r="316" spans="5:12" ht="12.75">
      <c r="E316" s="21"/>
      <c r="F316" s="79"/>
      <c r="G316" s="78"/>
      <c r="H316" s="78"/>
      <c r="I316" s="78"/>
      <c r="J316" s="78"/>
      <c r="K316" s="78"/>
      <c r="L316" s="80"/>
    </row>
    <row r="317" spans="5:12" ht="12.75">
      <c r="E317" s="21"/>
      <c r="F317" s="79"/>
      <c r="G317" s="78"/>
      <c r="H317" s="78"/>
      <c r="I317" s="78"/>
      <c r="J317" s="78"/>
      <c r="K317" s="78"/>
      <c r="L317" s="80"/>
    </row>
    <row r="318" spans="6:12" ht="12.75">
      <c r="F318" s="79"/>
      <c r="G318" s="78"/>
      <c r="H318" s="78"/>
      <c r="I318" s="78"/>
      <c r="J318" s="78"/>
      <c r="K318" s="78"/>
      <c r="L318" s="98"/>
    </row>
    <row r="319" spans="6:12" ht="12.75">
      <c r="F319" s="79"/>
      <c r="G319" s="78"/>
      <c r="H319" s="78"/>
      <c r="I319" s="78"/>
      <c r="J319" s="78"/>
      <c r="K319" s="78"/>
      <c r="L319" s="98"/>
    </row>
    <row r="320" spans="6:12" ht="12.75">
      <c r="F320" s="79"/>
      <c r="G320" s="78"/>
      <c r="H320" s="78"/>
      <c r="I320" s="78"/>
      <c r="J320" s="78"/>
      <c r="K320" s="78"/>
      <c r="L320" s="98"/>
    </row>
  </sheetData>
  <mergeCells count="17">
    <mergeCell ref="F300:L300"/>
    <mergeCell ref="F1:L1"/>
    <mergeCell ref="B1:E1"/>
    <mergeCell ref="B40:E40"/>
    <mergeCell ref="F40:L40"/>
    <mergeCell ref="B235:E235"/>
    <mergeCell ref="F235:L235"/>
    <mergeCell ref="B79:E79"/>
    <mergeCell ref="F79:L79"/>
    <mergeCell ref="B118:E118"/>
    <mergeCell ref="B269:E269"/>
    <mergeCell ref="F269:L269"/>
    <mergeCell ref="F118:L118"/>
    <mergeCell ref="B196:E196"/>
    <mergeCell ref="F196:L196"/>
    <mergeCell ref="B157:E157"/>
    <mergeCell ref="F157:L157"/>
  </mergeCells>
  <printOptions/>
  <pageMargins left="0.75" right="0.75" top="1" bottom="0.75" header="0.5" footer="0.5"/>
  <pageSetup horizontalDpi="600" verticalDpi="600" orientation="landscape" r:id="rId1"/>
  <headerFooter alignWithMargins="0">
    <oddHeader>&amp;LHALL OF FAME V.6&amp;RAnthony Alongi and starcitygames.com</oddHeader>
    <oddFooter>&amp;L&amp;"Arial Narrow,Italic"&amp;8DRAFT AS OF &amp;D&amp;R&amp;"Arial Narrow,Italic"&amp;8All appropriate Magic: the Gathering names and trademarks are copyrighted by Wizards of the Coast.</oddFooter>
  </headerFooter>
  <rowBreaks count="7" manualBreakCount="7">
    <brk id="39" max="255" man="1"/>
    <brk id="78" max="255" man="1"/>
    <brk id="117" max="255" man="1"/>
    <brk id="156" max="255" man="1"/>
    <brk id="195" max="255" man="1"/>
    <brk id="234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Alongi</dc:creator>
  <cp:keywords/>
  <dc:description/>
  <cp:lastModifiedBy>Anthony Alongi</cp:lastModifiedBy>
  <dcterms:created xsi:type="dcterms:W3CDTF">2002-10-21T21:35:36Z</dcterms:created>
  <dcterms:modified xsi:type="dcterms:W3CDTF">2002-12-03T16:10:53Z</dcterms:modified>
  <cp:category/>
  <cp:version/>
  <cp:contentType/>
  <cp:contentStatus/>
</cp:coreProperties>
</file>